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Эрудит\Desktop\"/>
    </mc:Choice>
  </mc:AlternateContent>
  <xr:revisionPtr revIDLastSave="0" documentId="8_{1A76F9CF-7C3E-49C2-804C-C8FF044FF5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6" i="1" l="1"/>
  <c r="B385" i="1" l="1"/>
  <c r="A385" i="1"/>
  <c r="L384" i="1"/>
  <c r="J384" i="1"/>
  <c r="I384" i="1"/>
  <c r="H384" i="1"/>
  <c r="G384" i="1"/>
  <c r="F384" i="1"/>
  <c r="B375" i="1"/>
  <c r="A375" i="1"/>
  <c r="L374" i="1"/>
  <c r="J374" i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B337" i="1"/>
  <c r="A337" i="1"/>
  <c r="L336" i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I317" i="1"/>
  <c r="H317" i="1"/>
  <c r="G317" i="1"/>
  <c r="F317" i="1"/>
  <c r="B309" i="1"/>
  <c r="A309" i="1"/>
  <c r="L308" i="1"/>
  <c r="J308" i="1"/>
  <c r="I308" i="1"/>
  <c r="H308" i="1"/>
  <c r="G308" i="1"/>
  <c r="F308" i="1"/>
  <c r="B299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F279" i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G203" i="1"/>
  <c r="F203" i="1"/>
  <c r="L841" i="1"/>
  <c r="J841" i="1"/>
  <c r="I841" i="1"/>
  <c r="H841" i="1"/>
  <c r="G841" i="1"/>
  <c r="F841" i="1"/>
  <c r="L1" i="2"/>
  <c r="J1" i="2"/>
  <c r="I1" i="2"/>
  <c r="H1" i="2"/>
  <c r="G1" i="2"/>
  <c r="F1" i="2"/>
  <c r="L233" i="1" l="1"/>
  <c r="L347" i="1"/>
  <c r="L309" i="1"/>
  <c r="L366" i="1"/>
  <c r="G385" i="1"/>
  <c r="F385" i="1"/>
  <c r="J328" i="1"/>
  <c r="G309" i="1"/>
  <c r="J309" i="1"/>
  <c r="L385" i="1"/>
  <c r="J385" i="1"/>
  <c r="I385" i="1"/>
  <c r="H385" i="1"/>
  <c r="J366" i="1"/>
  <c r="H366" i="1"/>
  <c r="G366" i="1"/>
  <c r="I366" i="1"/>
  <c r="F366" i="1"/>
  <c r="J347" i="1"/>
  <c r="H347" i="1"/>
  <c r="G347" i="1"/>
  <c r="I347" i="1"/>
  <c r="F347" i="1"/>
  <c r="H328" i="1"/>
  <c r="I328" i="1"/>
  <c r="G328" i="1"/>
  <c r="F328" i="1"/>
  <c r="H309" i="1"/>
  <c r="I309" i="1"/>
  <c r="F309" i="1"/>
  <c r="L290" i="1"/>
  <c r="J290" i="1"/>
  <c r="G290" i="1"/>
  <c r="H290" i="1"/>
  <c r="I290" i="1"/>
  <c r="F290" i="1"/>
  <c r="J271" i="1"/>
  <c r="G271" i="1"/>
  <c r="H271" i="1"/>
  <c r="I271" i="1"/>
  <c r="F271" i="1"/>
  <c r="L252" i="1"/>
  <c r="J252" i="1"/>
  <c r="G252" i="1"/>
  <c r="H252" i="1"/>
  <c r="I252" i="1"/>
  <c r="F252" i="1"/>
  <c r="J233" i="1"/>
  <c r="G233" i="1"/>
  <c r="H233" i="1"/>
  <c r="I233" i="1"/>
  <c r="F233" i="1"/>
  <c r="J214" i="1"/>
  <c r="H214" i="1"/>
  <c r="I214" i="1"/>
  <c r="G214" i="1"/>
  <c r="F214" i="1"/>
  <c r="L194" i="1"/>
  <c r="L184" i="1"/>
  <c r="L175" i="1"/>
  <c r="L165" i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62" i="1" l="1"/>
  <c r="L176" i="1"/>
  <c r="H176" i="1"/>
  <c r="J43" i="1"/>
  <c r="G157" i="1"/>
  <c r="G100" i="1"/>
  <c r="H100" i="1"/>
  <c r="I176" i="1"/>
  <c r="G195" i="1"/>
  <c r="G119" i="1"/>
  <c r="H195" i="1"/>
  <c r="L195" i="1"/>
  <c r="L386" i="1" s="1"/>
  <c r="J195" i="1"/>
  <c r="I195" i="1"/>
  <c r="J176" i="1"/>
  <c r="L157" i="1"/>
  <c r="J157" i="1"/>
  <c r="I157" i="1"/>
  <c r="H157" i="1"/>
  <c r="J138" i="1"/>
  <c r="I138" i="1"/>
  <c r="H138" i="1"/>
  <c r="G138" i="1"/>
  <c r="L119" i="1"/>
  <c r="J119" i="1"/>
  <c r="H119" i="1"/>
  <c r="I119" i="1"/>
  <c r="L100" i="1"/>
  <c r="J100" i="1"/>
  <c r="I100" i="1"/>
  <c r="J81" i="1"/>
  <c r="F81" i="1"/>
  <c r="J62" i="1"/>
  <c r="I62" i="1"/>
  <c r="H62" i="1"/>
  <c r="F62" i="1"/>
  <c r="G43" i="1"/>
  <c r="I43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G386" i="1" l="1"/>
  <c r="H386" i="1"/>
  <c r="J386" i="1"/>
  <c r="F386" i="1"/>
  <c r="I386" i="1"/>
</calcChain>
</file>

<file path=xl/sharedStrings.xml><?xml version="1.0" encoding="utf-8"?>
<sst xmlns="http://schemas.openxmlformats.org/spreadsheetml/2006/main" count="554" uniqueCount="121">
  <si>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</si>
  <si>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</si>
  <si>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</si>
  <si>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</si>
  <si>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</si>
  <si>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</si>
  <si>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</si>
  <si>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</si>
  <si>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</si>
  <si>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</si>
  <si>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</si>
  <si>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</si>
  <si>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</si>
  <si>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</si>
  <si>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</si>
  <si>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</si>
  <si>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</si>
  <si>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</si>
  <si>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</si>
  <si>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</si>
  <si>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</si>
  <si>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</si>
  <si>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</si>
  <si>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</si>
  <si>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</si>
  <si>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</si>
  <si>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</si>
  <si>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</si>
  <si>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</si>
  <si>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</si>
  <si>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</si>
  <si>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</si>
  <si>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</si>
  <si>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</si>
  <si>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</si>
  <si>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</si>
  <si>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</si>
  <si>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</si>
  <si>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</si>
  <si>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</si>
  <si>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Алибекова</t>
  </si>
  <si>
    <t>Министр образования и науки РСО-Алания</t>
  </si>
  <si>
    <t>377/М</t>
  </si>
  <si>
    <t>Чай с сахаром и лимоном</t>
  </si>
  <si>
    <t>279/М</t>
  </si>
  <si>
    <t>171/М</t>
  </si>
  <si>
    <t>Соус «Болоньезе»</t>
  </si>
  <si>
    <t>Макароны отварные</t>
  </si>
  <si>
    <t>202/М</t>
  </si>
  <si>
    <t>274/К</t>
  </si>
  <si>
    <t xml:space="preserve">Рис припущенный с овощами                  </t>
  </si>
  <si>
    <t>415/К</t>
  </si>
  <si>
    <t>Картофельное пюре с маслом сливочным (150/5)</t>
  </si>
  <si>
    <t>232/М</t>
  </si>
  <si>
    <t>128/М</t>
  </si>
  <si>
    <t>Шницель из говядины и мяса птицы</t>
  </si>
  <si>
    <t>Каша гречневая рассыпчатая с маслом сливочным (150/5)</t>
  </si>
  <si>
    <t>268/М</t>
  </si>
  <si>
    <t>Булгур с овощами</t>
  </si>
  <si>
    <t>Винегрет овощной</t>
  </si>
  <si>
    <t>Борщ из капусты с картофелем и сметаной, 200/5</t>
  </si>
  <si>
    <t>Каша гречневая по-купечески</t>
  </si>
  <si>
    <t>Компот из свежих яблок</t>
  </si>
  <si>
    <t>Хлеб ржано-пшеничный</t>
  </si>
  <si>
    <t>82/М</t>
  </si>
  <si>
    <t>342/М</t>
  </si>
  <si>
    <t>Салат из белокочанной капусты</t>
  </si>
  <si>
    <t>Суп картофельный с рисом со сметаной, 200/5</t>
  </si>
  <si>
    <t>Компот из сухофруктов</t>
  </si>
  <si>
    <t>45/М</t>
  </si>
  <si>
    <t>101/М</t>
  </si>
  <si>
    <t>349/М</t>
  </si>
  <si>
    <t>Салат «Осенний»</t>
  </si>
  <si>
    <t>Суп картофельный с бобовыми (фасолью)</t>
  </si>
  <si>
    <t>Плов с курицей</t>
  </si>
  <si>
    <t>Компот из вишни</t>
  </si>
  <si>
    <t>99/К</t>
  </si>
  <si>
    <t>102М</t>
  </si>
  <si>
    <t>Икра свекольная</t>
  </si>
  <si>
    <t>Суп картофельный с бобовыми (горохом)</t>
  </si>
  <si>
    <t>75М</t>
  </si>
  <si>
    <t>102/М</t>
  </si>
  <si>
    <t>Салат картофельный с морковью и зеленым горошком</t>
  </si>
  <si>
    <t>Картофель по- деревенски</t>
  </si>
  <si>
    <t>Салат витаминный /2 вариант/</t>
  </si>
  <si>
    <t>49/М</t>
  </si>
  <si>
    <t>Наггетсы из курицы</t>
  </si>
  <si>
    <t>Суп картофельный с макаронными изделиями</t>
  </si>
  <si>
    <t>103/М</t>
  </si>
  <si>
    <t>Суп картофельный с рисом со сметаной</t>
  </si>
  <si>
    <t>Булгур с говядиной и овощами</t>
  </si>
  <si>
    <t>Картофель, тушеный с луком  и морковью</t>
  </si>
  <si>
    <t>Пельмени мясные отварные с маслом сливочным, 200/5</t>
  </si>
  <si>
    <t>392/М</t>
  </si>
  <si>
    <t>291/М</t>
  </si>
  <si>
    <t xml:space="preserve">Котлеты  куриные с сыром                      </t>
  </si>
  <si>
    <t>Рыба запеченная (минтай)</t>
  </si>
  <si>
    <t>Сосиски  отварные</t>
  </si>
  <si>
    <t xml:space="preserve">Суп картофельный с курицей </t>
  </si>
  <si>
    <t xml:space="preserve">Макароны отварные с маслом сливочным </t>
  </si>
  <si>
    <t>Каша гречневая по-купечески с курицей</t>
  </si>
  <si>
    <t xml:space="preserve">Тефтели из курицы и тыквы </t>
  </si>
  <si>
    <t>Тефтели из говядины с соусом красным</t>
  </si>
  <si>
    <t xml:space="preserve">Каша гречневая рассыпчатая </t>
  </si>
  <si>
    <t xml:space="preserve">Рыба запеченная </t>
  </si>
  <si>
    <t>Салат из картофеля , кукурузы , моркови и соленых огурцов</t>
  </si>
  <si>
    <t xml:space="preserve">Биточки из говядины </t>
  </si>
  <si>
    <t>Огурец соленый</t>
  </si>
  <si>
    <t>Салат из ветчины, картофеля,кукурузы с зеленью</t>
  </si>
  <si>
    <t>67/М</t>
  </si>
  <si>
    <t>Икра кабачковая</t>
  </si>
  <si>
    <t>Салат «Королевский»</t>
  </si>
  <si>
    <t>Голубцы из говядины с соусом красным</t>
  </si>
  <si>
    <t>46/М</t>
  </si>
  <si>
    <t>Салат из белокочанной капусты и яблока</t>
  </si>
  <si>
    <t>Фрикасе из куриного филе</t>
  </si>
  <si>
    <t xml:space="preserve">Котлеты куриные </t>
  </si>
  <si>
    <t>376/М</t>
  </si>
  <si>
    <t>Чай с сахаром</t>
  </si>
  <si>
    <t>Салат из белокочанной капусты, яйца, зеленого горошка с зеленью</t>
  </si>
  <si>
    <t>Гуляш  из куриного филе (45/45)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</si>
</sst>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0" fontId="14" fillId="0" borderId="0" applyBorder="0" applyProtection="0">
      <alignment horizontal="left" vertical="top"/>
    </xf>
    <xf numFmtId="0" fontId="15" fillId="0" borderId="0" applyBorder="0" applyProtection="0"/>
    <xf numFmtId="0" fontId="15" fillId="0" borderId="0" applyBorder="0" applyProtection="0"/>
    <xf numFmtId="0" fontId="18" fillId="0" borderId="0"/>
  </cellStyleXfs>
  <cellXfs count="1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2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3" xfId="1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2" fillId="2" borderId="23" xfId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top" wrapText="1"/>
    </xf>
    <xf numFmtId="1" fontId="12" fillId="2" borderId="23" xfId="1" applyNumberFormat="1" applyFont="1" applyFill="1" applyBorder="1" applyAlignment="1" applyProtection="1">
      <alignment horizontal="center" vertical="center" wrapText="1"/>
    </xf>
    <xf numFmtId="2" fontId="12" fillId="2" borderId="23" xfId="1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13" fillId="2" borderId="2" xfId="1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17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0" xfId="0" applyNumberFormat="1" applyFont="1"/>
    <xf numFmtId="1" fontId="0" fillId="2" borderId="5" xfId="0" applyNumberForma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top" wrapText="1"/>
    </xf>
    <xf numFmtId="1" fontId="16" fillId="0" borderId="10" xfId="0" applyNumberFormat="1" applyFont="1" applyBorder="1" applyAlignment="1">
      <alignment horizontal="center"/>
    </xf>
    <xf numFmtId="1" fontId="17" fillId="2" borderId="2" xfId="2" applyNumberFormat="1" applyFont="1" applyFill="1" applyBorder="1" applyAlignment="1" applyProtection="1">
      <alignment horizontal="center" vertical="center"/>
    </xf>
    <xf numFmtId="0" fontId="17" fillId="2" borderId="2" xfId="2" applyFont="1" applyFill="1" applyBorder="1" applyAlignment="1" applyProtection="1">
      <alignment horizontal="left" vertical="center" wrapText="1"/>
    </xf>
    <xf numFmtId="2" fontId="17" fillId="2" borderId="2" xfId="1" applyNumberFormat="1" applyFont="1" applyFill="1" applyBorder="1" applyAlignment="1" applyProtection="1">
      <alignment horizontal="center" vertical="center"/>
    </xf>
    <xf numFmtId="0" fontId="17" fillId="2" borderId="2" xfId="2" applyFont="1" applyFill="1" applyBorder="1" applyAlignment="1" applyProtection="1">
      <alignment horizontal="left" vertical="top" wrapText="1"/>
    </xf>
    <xf numFmtId="2" fontId="17" fillId="2" borderId="2" xfId="2" applyNumberFormat="1" applyFont="1" applyFill="1" applyBorder="1" applyAlignment="1" applyProtection="1">
      <alignment horizontal="center" vertical="center"/>
    </xf>
    <xf numFmtId="164" fontId="17" fillId="2" borderId="2" xfId="2" applyNumberFormat="1" applyFont="1" applyFill="1" applyBorder="1" applyAlignment="1" applyProtection="1">
      <alignment horizontal="center" vertical="center"/>
    </xf>
    <xf numFmtId="0" fontId="17" fillId="4" borderId="2" xfId="1" applyFont="1" applyFill="1" applyBorder="1" applyAlignment="1" applyProtection="1">
      <alignment horizontal="left" vertical="center" wrapText="1"/>
    </xf>
    <xf numFmtId="1" fontId="17" fillId="2" borderId="2" xfId="1" applyNumberFormat="1" applyFont="1" applyFill="1" applyBorder="1" applyAlignment="1" applyProtection="1">
      <alignment horizontal="center" vertical="center"/>
    </xf>
    <xf numFmtId="1" fontId="17" fillId="2" borderId="2" xfId="3" applyNumberFormat="1" applyFont="1" applyFill="1" applyBorder="1" applyAlignment="1" applyProtection="1">
      <alignment horizontal="center" vertical="center"/>
    </xf>
    <xf numFmtId="2" fontId="17" fillId="2" borderId="2" xfId="1" applyNumberFormat="1" applyFont="1" applyFill="1" applyBorder="1" applyAlignment="1" applyProtection="1">
      <alignment horizontal="center" vertical="center" wrapText="1"/>
    </xf>
    <xf numFmtId="2" fontId="17" fillId="2" borderId="2" xfId="3" applyNumberFormat="1" applyFont="1" applyFill="1" applyBorder="1" applyAlignment="1" applyProtection="1">
      <alignment horizontal="center" vertical="center"/>
    </xf>
    <xf numFmtId="164" fontId="17" fillId="2" borderId="2" xfId="1" applyNumberFormat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17" fillId="4" borderId="2" xfId="5" applyFont="1" applyFill="1" applyBorder="1" applyAlignment="1">
      <alignment vertical="center" wrapText="1"/>
    </xf>
    <xf numFmtId="0" fontId="17" fillId="2" borderId="2" xfId="5" applyFont="1" applyFill="1" applyBorder="1" applyAlignment="1">
      <alignment horizontal="center" vertical="center"/>
    </xf>
    <xf numFmtId="0" fontId="17" fillId="2" borderId="2" xfId="1" applyFont="1" applyFill="1" applyBorder="1" applyAlignment="1" applyProtection="1">
      <alignment horizontal="left" vertical="center" wrapText="1"/>
    </xf>
    <xf numFmtId="1" fontId="17" fillId="2" borderId="2" xfId="4" applyNumberFormat="1" applyFont="1" applyFill="1" applyBorder="1" applyAlignment="1" applyProtection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1" fontId="17" fillId="2" borderId="2" xfId="1" applyNumberFormat="1" applyFont="1" applyFill="1" applyBorder="1" applyAlignment="1" applyProtection="1">
      <alignment horizontal="center" vertical="center" wrapText="1"/>
    </xf>
    <xf numFmtId="2" fontId="17" fillId="2" borderId="2" xfId="5" applyNumberFormat="1" applyFont="1" applyFill="1" applyBorder="1" applyAlignment="1">
      <alignment horizontal="center" vertical="center"/>
    </xf>
    <xf numFmtId="2" fontId="17" fillId="2" borderId="2" xfId="4" applyNumberFormat="1" applyFont="1" applyFill="1" applyBorder="1" applyAlignment="1" applyProtection="1">
      <alignment horizontal="center" vertical="center" wrapText="1"/>
    </xf>
    <xf numFmtId="0" fontId="19" fillId="2" borderId="2" xfId="2" applyFont="1" applyFill="1" applyBorder="1" applyAlignment="1" applyProtection="1">
      <alignment horizontal="left" vertical="center"/>
    </xf>
    <xf numFmtId="1" fontId="17" fillId="2" borderId="2" xfId="1" applyNumberFormat="1" applyFont="1" applyFill="1" applyBorder="1" applyAlignment="1" applyProtection="1">
      <alignment horizontal="center" vertical="top"/>
    </xf>
    <xf numFmtId="0" fontId="17" fillId="4" borderId="2" xfId="3" applyFont="1" applyFill="1" applyBorder="1" applyAlignment="1" applyProtection="1">
      <alignment vertical="center" wrapText="1"/>
    </xf>
    <xf numFmtId="0" fontId="17" fillId="2" borderId="2" xfId="1" applyFont="1" applyFill="1" applyBorder="1" applyAlignment="1" applyProtection="1">
      <alignment horizontal="left" vertical="top" wrapText="1"/>
    </xf>
    <xf numFmtId="2" fontId="17" fillId="2" borderId="2" xfId="1" applyNumberFormat="1" applyFont="1" applyFill="1" applyBorder="1" applyAlignment="1" applyProtection="1">
      <alignment horizontal="center" vertical="top"/>
    </xf>
    <xf numFmtId="1" fontId="17" fillId="2" borderId="2" xfId="2" applyNumberFormat="1" applyFont="1" applyFill="1" applyBorder="1" applyAlignment="1" applyProtection="1">
      <alignment horizontal="center" vertical="center" wrapText="1"/>
    </xf>
    <xf numFmtId="1" fontId="17" fillId="2" borderId="2" xfId="3" applyNumberFormat="1" applyFont="1" applyFill="1" applyBorder="1" applyAlignment="1" applyProtection="1">
      <alignment horizontal="center" vertical="center" wrapText="1"/>
    </xf>
    <xf numFmtId="2" fontId="17" fillId="2" borderId="2" xfId="3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 applyProtection="1">
      <alignment horizontal="center" vertical="center" wrapText="1"/>
    </xf>
    <xf numFmtId="1" fontId="17" fillId="2" borderId="2" xfId="4" applyNumberFormat="1" applyFont="1" applyFill="1" applyBorder="1" applyAlignment="1" applyProtection="1">
      <alignment horizontal="center" vertical="center"/>
    </xf>
    <xf numFmtId="0" fontId="17" fillId="4" borderId="2" xfId="2" applyFont="1" applyFill="1" applyBorder="1" applyAlignment="1" applyProtection="1">
      <alignment horizontal="left" vertical="center" wrapText="1"/>
    </xf>
    <xf numFmtId="0" fontId="17" fillId="2" borderId="2" xfId="4" applyFont="1" applyFill="1" applyBorder="1" applyAlignment="1" applyProtection="1">
      <alignment vertical="center" wrapText="1"/>
    </xf>
    <xf numFmtId="2" fontId="17" fillId="2" borderId="2" xfId="4" applyNumberFormat="1" applyFont="1" applyFill="1" applyBorder="1" applyAlignment="1" applyProtection="1">
      <alignment horizontal="center" vertical="center"/>
    </xf>
    <xf numFmtId="1" fontId="12" fillId="2" borderId="2" xfId="3" applyNumberFormat="1" applyFont="1" applyFill="1" applyBorder="1" applyAlignment="1" applyProtection="1">
      <alignment horizontal="center" vertical="center" wrapText="1"/>
    </xf>
    <xf numFmtId="1" fontId="17" fillId="4" borderId="2" xfId="2" applyNumberFormat="1" applyFont="1" applyFill="1" applyBorder="1" applyAlignment="1" applyProtection="1">
      <alignment horizontal="center" vertical="center"/>
    </xf>
    <xf numFmtId="0" fontId="17" fillId="2" borderId="2" xfId="5" applyFont="1" applyFill="1" applyBorder="1" applyAlignment="1">
      <alignment vertical="center" wrapText="1"/>
    </xf>
    <xf numFmtId="1" fontId="17" fillId="2" borderId="2" xfId="5" applyNumberFormat="1" applyFont="1" applyFill="1" applyBorder="1" applyAlignment="1">
      <alignment horizontal="center" vertical="center" wrapText="1"/>
    </xf>
    <xf numFmtId="164" fontId="17" fillId="2" borderId="2" xfId="5" applyNumberFormat="1" applyFont="1" applyFill="1" applyBorder="1" applyAlignment="1">
      <alignment horizontal="center" vertical="center" wrapText="1"/>
    </xf>
    <xf numFmtId="2" fontId="17" fillId="2" borderId="2" xfId="5" applyNumberFormat="1" applyFont="1" applyFill="1" applyBorder="1" applyAlignment="1">
      <alignment horizontal="center" vertical="center" wrapText="1"/>
    </xf>
    <xf numFmtId="1" fontId="13" fillId="2" borderId="2" xfId="2" applyNumberFormat="1" applyFont="1" applyFill="1" applyBorder="1" applyAlignment="1" applyProtection="1">
      <alignment horizontal="center" vertical="center"/>
    </xf>
    <xf numFmtId="0" fontId="13" fillId="2" borderId="2" xfId="2" applyFont="1" applyFill="1" applyBorder="1" applyAlignment="1" applyProtection="1">
      <alignment vertical="top" wrapText="1"/>
    </xf>
    <xf numFmtId="164" fontId="13" fillId="2" borderId="2" xfId="2" applyNumberFormat="1" applyFont="1" applyFill="1" applyBorder="1" applyAlignment="1" applyProtection="1">
      <alignment horizontal="center" vertical="center"/>
    </xf>
    <xf numFmtId="2" fontId="13" fillId="2" borderId="2" xfId="2" applyNumberFormat="1" applyFont="1" applyFill="1" applyBorder="1" applyAlignment="1" applyProtection="1">
      <alignment horizontal="center" vertical="center"/>
    </xf>
    <xf numFmtId="164" fontId="17" fillId="2" borderId="2" xfId="3" applyNumberFormat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 wrapText="1"/>
    </xf>
    <xf numFmtId="0" fontId="13" fillId="2" borderId="2" xfId="2" applyFont="1" applyFill="1" applyBorder="1" applyAlignment="1" applyProtection="1">
      <alignment horizontal="left" vertical="center" wrapText="1"/>
    </xf>
    <xf numFmtId="1" fontId="17" fillId="2" borderId="2" xfId="4" applyNumberFormat="1" applyFont="1" applyFill="1" applyBorder="1" applyAlignment="1" applyProtection="1">
      <alignment horizontal="center" vertical="top" wrapText="1"/>
    </xf>
    <xf numFmtId="2" fontId="17" fillId="2" borderId="2" xfId="4" applyNumberFormat="1" applyFont="1" applyFill="1" applyBorder="1" applyAlignment="1" applyProtection="1">
      <alignment horizontal="center" vertical="top" wrapText="1"/>
    </xf>
    <xf numFmtId="1" fontId="17" fillId="2" borderId="2" xfId="5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6">
    <cellStyle name="Обычный" xfId="0" builtinId="0"/>
    <cellStyle name="Обычный 12" xfId="2" xr:uid="{00000000-0005-0000-0000-000001000000}"/>
    <cellStyle name="Обычный 2" xfId="1" xr:uid="{00000000-0005-0000-0000-000002000000}"/>
    <cellStyle name="Обычный 3" xfId="5" xr:uid="{00000000-0005-0000-0000-000003000000}"/>
    <cellStyle name="Обычный_Лист1" xfId="4" xr:uid="{00000000-0005-0000-0000-000004000000}"/>
    <cellStyle name="Обычный_Лист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1"/>
  <sheetViews>
    <sheetView tabSelected="1" workbookViewId="0">
      <pane xSplit="4" ySplit="5" topLeftCell="E354" activePane="bottomRight" state="frozen"/>
      <selection pane="topRight" activeCell="E1" sqref="E1"/>
      <selection pane="bottomLeft" activeCell="A6" sqref="A6"/>
      <selection pane="bottomRight" activeCell="F323" sqref="F32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44"/>
      <c r="D1" s="145"/>
      <c r="E1" s="145"/>
      <c r="F1" s="12" t="s">
        <v>16</v>
      </c>
      <c r="G1" s="2" t="s">
        <v>17</v>
      </c>
      <c r="H1" s="146" t="s">
        <v>41</v>
      </c>
      <c r="I1" s="146"/>
      <c r="J1" s="146"/>
      <c r="K1" s="146"/>
    </row>
    <row r="2" spans="1:12" ht="18">
      <c r="A2" s="35" t="s">
        <v>6</v>
      </c>
      <c r="C2" s="2"/>
      <c r="G2" s="2" t="s">
        <v>18</v>
      </c>
      <c r="H2" s="146" t="s">
        <v>40</v>
      </c>
      <c r="I2" s="146"/>
      <c r="J2" s="146"/>
      <c r="K2" s="14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82"/>
      <c r="H6" s="82"/>
      <c r="I6" s="82"/>
      <c r="J6" s="51"/>
      <c r="K6" s="52"/>
      <c r="L6" s="40"/>
    </row>
    <row r="7" spans="1:12" ht="15">
      <c r="A7" s="23"/>
      <c r="B7" s="15"/>
      <c r="C7" s="11"/>
      <c r="D7" s="6"/>
      <c r="E7" s="42"/>
      <c r="F7" s="43"/>
      <c r="G7" s="83"/>
      <c r="H7" s="83"/>
      <c r="I7" s="83"/>
      <c r="J7" s="51"/>
      <c r="K7" s="53"/>
      <c r="L7" s="43"/>
    </row>
    <row r="8" spans="1:12" ht="15">
      <c r="A8" s="23"/>
      <c r="B8" s="15"/>
      <c r="C8" s="11"/>
      <c r="D8" s="7" t="s">
        <v>22</v>
      </c>
      <c r="E8" s="42"/>
      <c r="F8" s="43"/>
      <c r="G8" s="83"/>
      <c r="H8" s="83"/>
      <c r="I8" s="83"/>
      <c r="J8" s="51"/>
      <c r="K8" s="52"/>
      <c r="L8" s="43"/>
    </row>
    <row r="9" spans="1:12" ht="15">
      <c r="A9" s="23"/>
      <c r="B9" s="15"/>
      <c r="C9" s="11"/>
      <c r="D9" s="7" t="s">
        <v>23</v>
      </c>
      <c r="E9" s="42"/>
      <c r="F9" s="43"/>
      <c r="G9" s="83"/>
      <c r="H9" s="83"/>
      <c r="I9" s="83"/>
      <c r="J9" s="51"/>
      <c r="K9" s="53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83"/>
      <c r="H10" s="83"/>
      <c r="I10" s="83"/>
      <c r="J10" s="8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7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93" t="s">
        <v>107</v>
      </c>
      <c r="F14" s="92">
        <v>60</v>
      </c>
      <c r="G14" s="96">
        <v>0.3</v>
      </c>
      <c r="H14" s="96">
        <v>0.1</v>
      </c>
      <c r="I14" s="96">
        <v>2.8</v>
      </c>
      <c r="J14" s="99">
        <v>16</v>
      </c>
      <c r="K14" s="92"/>
      <c r="L14" s="43">
        <v>99</v>
      </c>
    </row>
    <row r="15" spans="1:12" ht="15.75">
      <c r="A15" s="23"/>
      <c r="B15" s="15"/>
      <c r="C15" s="11"/>
      <c r="D15" s="7" t="s">
        <v>27</v>
      </c>
      <c r="E15" s="93" t="s">
        <v>60</v>
      </c>
      <c r="F15" s="92">
        <v>205</v>
      </c>
      <c r="G15" s="96">
        <v>1.53</v>
      </c>
      <c r="H15" s="97">
        <v>5.9</v>
      </c>
      <c r="I15" s="96">
        <v>7.94</v>
      </c>
      <c r="J15" s="92">
        <v>82.42</v>
      </c>
      <c r="K15" s="92" t="s">
        <v>64</v>
      </c>
      <c r="L15" s="43"/>
    </row>
    <row r="16" spans="1:12" ht="15.75">
      <c r="A16" s="23"/>
      <c r="B16" s="15"/>
      <c r="C16" s="11"/>
      <c r="D16" s="7" t="s">
        <v>28</v>
      </c>
      <c r="E16" s="95" t="s">
        <v>120</v>
      </c>
      <c r="F16" s="92">
        <v>90</v>
      </c>
      <c r="G16" s="96">
        <v>11.39</v>
      </c>
      <c r="H16" s="96">
        <v>11.85</v>
      </c>
      <c r="I16" s="96">
        <v>3.41</v>
      </c>
      <c r="J16" s="92">
        <v>145.72</v>
      </c>
      <c r="K16" s="94"/>
      <c r="L16" s="43"/>
    </row>
    <row r="17" spans="1:12" ht="15.75">
      <c r="A17" s="23"/>
      <c r="B17" s="15"/>
      <c r="C17" s="11"/>
      <c r="D17" s="7" t="s">
        <v>29</v>
      </c>
      <c r="E17" s="93" t="s">
        <v>47</v>
      </c>
      <c r="F17" s="92">
        <v>150</v>
      </c>
      <c r="G17" s="97">
        <v>6.6</v>
      </c>
      <c r="H17" s="96">
        <v>4.3</v>
      </c>
      <c r="I17" s="97">
        <v>42.3</v>
      </c>
      <c r="J17" s="92">
        <v>235</v>
      </c>
      <c r="K17" s="92" t="s">
        <v>48</v>
      </c>
      <c r="L17" s="43"/>
    </row>
    <row r="18" spans="1:12" ht="15.75">
      <c r="A18" s="23"/>
      <c r="B18" s="15"/>
      <c r="C18" s="11"/>
      <c r="D18" s="7" t="s">
        <v>30</v>
      </c>
      <c r="E18" s="93" t="s">
        <v>62</v>
      </c>
      <c r="F18" s="92">
        <v>200</v>
      </c>
      <c r="G18" s="96">
        <v>0.16</v>
      </c>
      <c r="H18" s="96">
        <v>0.16</v>
      </c>
      <c r="I18" s="97">
        <v>14.9</v>
      </c>
      <c r="J18" s="92">
        <v>62.69</v>
      </c>
      <c r="K18" s="96" t="s">
        <v>65</v>
      </c>
      <c r="L18" s="43"/>
    </row>
    <row r="19" spans="1:12" ht="15.75">
      <c r="A19" s="23"/>
      <c r="B19" s="15"/>
      <c r="C19" s="11"/>
      <c r="D19" s="7" t="s">
        <v>31</v>
      </c>
      <c r="E19" s="93" t="s">
        <v>39</v>
      </c>
      <c r="F19" s="92">
        <v>40</v>
      </c>
      <c r="G19" s="96">
        <v>3.16</v>
      </c>
      <c r="H19" s="97">
        <v>0.4</v>
      </c>
      <c r="I19" s="96">
        <v>19.32</v>
      </c>
      <c r="J19" s="92">
        <v>94</v>
      </c>
      <c r="K19" s="96"/>
      <c r="L19" s="43"/>
    </row>
    <row r="20" spans="1:12" ht="15.75">
      <c r="A20" s="23"/>
      <c r="B20" s="15"/>
      <c r="C20" s="11"/>
      <c r="D20" s="7" t="s">
        <v>32</v>
      </c>
      <c r="E20" s="93" t="s">
        <v>63</v>
      </c>
      <c r="F20" s="92">
        <v>50</v>
      </c>
      <c r="G20" s="97">
        <v>3.3</v>
      </c>
      <c r="H20" s="97">
        <v>0.6</v>
      </c>
      <c r="I20" s="96">
        <v>19.829999999999998</v>
      </c>
      <c r="J20" s="92">
        <v>99</v>
      </c>
      <c r="K20" s="96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8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8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795</v>
      </c>
      <c r="G23" s="84">
        <f t="shared" ref="G23:J23" si="2">SUM(G14:G22)</f>
        <v>26.44</v>
      </c>
      <c r="H23" s="84">
        <f t="shared" si="2"/>
        <v>23.310000000000002</v>
      </c>
      <c r="I23" s="84">
        <f t="shared" si="2"/>
        <v>110.49999999999999</v>
      </c>
      <c r="J23" s="84">
        <f t="shared" si="2"/>
        <v>734.82999999999993</v>
      </c>
      <c r="K23" s="85"/>
      <c r="L23" s="19">
        <f t="shared" ref="L23" si="3">SUM(L14:L22)</f>
        <v>99</v>
      </c>
    </row>
    <row r="24" spans="1:12" ht="15.75" thickBot="1">
      <c r="A24" s="29">
        <f>A6</f>
        <v>1</v>
      </c>
      <c r="B24" s="30">
        <f>B6</f>
        <v>1</v>
      </c>
      <c r="C24" s="142" t="s">
        <v>4</v>
      </c>
      <c r="D24" s="143"/>
      <c r="E24" s="31"/>
      <c r="F24" s="32">
        <f>F13+F23</f>
        <v>795</v>
      </c>
      <c r="G24" s="86">
        <f t="shared" ref="G24:J24" si="4">G13+G23</f>
        <v>26.44</v>
      </c>
      <c r="H24" s="86">
        <f t="shared" si="4"/>
        <v>23.310000000000002</v>
      </c>
      <c r="I24" s="86">
        <f t="shared" si="4"/>
        <v>110.49999999999999</v>
      </c>
      <c r="J24" s="86">
        <f t="shared" si="4"/>
        <v>734.82999999999993</v>
      </c>
      <c r="K24" s="32"/>
      <c r="L24" s="32">
        <f t="shared" ref="L24" si="5">L13+L23</f>
        <v>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82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8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54"/>
      <c r="I27" s="54"/>
      <c r="J27" s="55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54"/>
      <c r="I28" s="54"/>
      <c r="J28" s="55"/>
      <c r="K28" s="44"/>
      <c r="L28" s="43"/>
    </row>
    <row r="29" spans="1:12" ht="15.75" thickBot="1">
      <c r="A29" s="14"/>
      <c r="B29" s="15"/>
      <c r="C29" s="11"/>
      <c r="D29" s="7" t="s">
        <v>24</v>
      </c>
      <c r="E29" s="42"/>
      <c r="F29" s="43"/>
      <c r="G29" s="43"/>
      <c r="H29" s="56"/>
      <c r="I29" s="56"/>
      <c r="J29" s="57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8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8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84">
        <f t="shared" ref="J32:L32" si="9">SUM(J25:J31)</f>
        <v>0</v>
      </c>
      <c r="K32" s="25"/>
      <c r="L32" s="19">
        <f t="shared" si="9"/>
        <v>0</v>
      </c>
    </row>
    <row r="33" spans="1:12" ht="15.7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3" t="s">
        <v>66</v>
      </c>
      <c r="F33" s="92">
        <v>60</v>
      </c>
      <c r="G33" s="96">
        <v>1.01</v>
      </c>
      <c r="H33" s="97">
        <v>4.0999999999999996</v>
      </c>
      <c r="I33" s="96">
        <v>2.98</v>
      </c>
      <c r="J33" s="92">
        <v>53.15</v>
      </c>
      <c r="K33" s="92" t="s">
        <v>69</v>
      </c>
      <c r="L33" s="43">
        <v>99</v>
      </c>
    </row>
    <row r="34" spans="1:12" ht="15.75">
      <c r="A34" s="14"/>
      <c r="B34" s="15"/>
      <c r="C34" s="11"/>
      <c r="D34" s="7" t="s">
        <v>27</v>
      </c>
      <c r="E34" s="93" t="s">
        <v>67</v>
      </c>
      <c r="F34" s="92">
        <v>205</v>
      </c>
      <c r="G34" s="97">
        <v>4.0999999999999996</v>
      </c>
      <c r="H34" s="96">
        <v>4.3</v>
      </c>
      <c r="I34" s="96">
        <v>15.2</v>
      </c>
      <c r="J34" s="92">
        <v>115.9</v>
      </c>
      <c r="K34" s="92" t="s">
        <v>81</v>
      </c>
      <c r="L34" s="43"/>
    </row>
    <row r="35" spans="1:12" ht="15.75">
      <c r="A35" s="14"/>
      <c r="B35" s="15"/>
      <c r="C35" s="11"/>
      <c r="D35" s="7" t="s">
        <v>28</v>
      </c>
      <c r="E35" s="98" t="s">
        <v>61</v>
      </c>
      <c r="F35" s="99">
        <v>240</v>
      </c>
      <c r="G35" s="103">
        <v>14.6</v>
      </c>
      <c r="H35" s="103">
        <v>14.7</v>
      </c>
      <c r="I35" s="104">
        <v>26.45</v>
      </c>
      <c r="J35" s="110">
        <v>296.5</v>
      </c>
      <c r="K35" s="94"/>
      <c r="L35" s="43"/>
    </row>
    <row r="36" spans="1:12" ht="15.75">
      <c r="A36" s="14"/>
      <c r="B36" s="15"/>
      <c r="C36" s="11"/>
      <c r="D36" s="7" t="s">
        <v>30</v>
      </c>
      <c r="E36" s="93" t="s">
        <v>68</v>
      </c>
      <c r="F36" s="100">
        <v>200</v>
      </c>
      <c r="G36" s="102">
        <v>0.59</v>
      </c>
      <c r="H36" s="102">
        <v>0.05</v>
      </c>
      <c r="I36" s="102">
        <v>18.579999999999998</v>
      </c>
      <c r="J36" s="100">
        <v>77.94</v>
      </c>
      <c r="K36" s="92" t="s">
        <v>71</v>
      </c>
      <c r="L36" s="43"/>
    </row>
    <row r="37" spans="1:12" ht="15.75">
      <c r="A37" s="14"/>
      <c r="B37" s="15"/>
      <c r="C37" s="11"/>
      <c r="D37" s="7" t="s">
        <v>31</v>
      </c>
      <c r="E37" s="93" t="s">
        <v>39</v>
      </c>
      <c r="F37" s="92">
        <v>40</v>
      </c>
      <c r="G37" s="96">
        <v>3.16</v>
      </c>
      <c r="H37" s="97">
        <v>0.4</v>
      </c>
      <c r="I37" s="96">
        <v>19.32</v>
      </c>
      <c r="J37" s="92">
        <v>94</v>
      </c>
      <c r="K37" s="96"/>
      <c r="L37" s="43"/>
    </row>
    <row r="38" spans="1:12" ht="15.75">
      <c r="A38" s="14"/>
      <c r="B38" s="15"/>
      <c r="C38" s="11"/>
      <c r="D38" s="7" t="s">
        <v>32</v>
      </c>
      <c r="E38" s="93" t="s">
        <v>63</v>
      </c>
      <c r="F38" s="92">
        <v>50</v>
      </c>
      <c r="G38" s="97">
        <v>3.3</v>
      </c>
      <c r="H38" s="97">
        <v>0.6</v>
      </c>
      <c r="I38" s="96">
        <v>19.829999999999998</v>
      </c>
      <c r="J38" s="92">
        <v>99</v>
      </c>
      <c r="K38" s="96"/>
      <c r="L38" s="43"/>
    </row>
    <row r="39" spans="1:12" ht="16.5" thickBot="1">
      <c r="A39" s="14"/>
      <c r="B39" s="15"/>
      <c r="C39" s="11"/>
      <c r="D39" s="7"/>
      <c r="E39" s="75"/>
      <c r="F39" s="62"/>
      <c r="G39" s="79"/>
      <c r="H39" s="79"/>
      <c r="I39" s="80"/>
      <c r="J39" s="79"/>
      <c r="K39" s="81"/>
      <c r="L39" s="43"/>
    </row>
    <row r="40" spans="1:12" ht="15">
      <c r="A40" s="14"/>
      <c r="B40" s="15"/>
      <c r="C40" s="11"/>
      <c r="D40" s="6"/>
      <c r="E40" s="39"/>
      <c r="F40" s="40"/>
      <c r="G40" s="43"/>
      <c r="H40" s="43"/>
      <c r="I40" s="43"/>
      <c r="J40" s="8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8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795</v>
      </c>
      <c r="G42" s="84">
        <f t="shared" ref="G42" si="10">SUM(G33:G41)</f>
        <v>26.76</v>
      </c>
      <c r="H42" s="84">
        <f t="shared" ref="H42" si="11">SUM(H33:H41)</f>
        <v>24.15</v>
      </c>
      <c r="I42" s="84">
        <f t="shared" ref="I42" si="12">SUM(I33:I41)</f>
        <v>102.36</v>
      </c>
      <c r="J42" s="84">
        <f t="shared" ref="J42:L42" si="13">SUM(J33:J41)</f>
        <v>736.49</v>
      </c>
      <c r="K42" s="25"/>
      <c r="L42" s="19">
        <f t="shared" si="13"/>
        <v>99</v>
      </c>
    </row>
    <row r="43" spans="1:12" ht="15.75" customHeight="1" thickBot="1">
      <c r="A43" s="33">
        <f>A25</f>
        <v>1</v>
      </c>
      <c r="B43" s="33">
        <f>B25</f>
        <v>2</v>
      </c>
      <c r="C43" s="142" t="s">
        <v>4</v>
      </c>
      <c r="D43" s="143"/>
      <c r="E43" s="31"/>
      <c r="F43" s="32">
        <f>F32+F42</f>
        <v>795</v>
      </c>
      <c r="G43" s="86">
        <f t="shared" ref="G43" si="14">G32+G42</f>
        <v>26.76</v>
      </c>
      <c r="H43" s="86">
        <f t="shared" ref="H43" si="15">H32+H42</f>
        <v>24.15</v>
      </c>
      <c r="I43" s="86">
        <f t="shared" ref="I43" si="16">I32+I42</f>
        <v>102.36</v>
      </c>
      <c r="J43" s="86">
        <f t="shared" ref="J43:L43" si="17">J32+J42</f>
        <v>736.49</v>
      </c>
      <c r="K43" s="32"/>
      <c r="L43" s="32">
        <f t="shared" si="17"/>
        <v>99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42"/>
      <c r="F44" s="43"/>
      <c r="G44" s="82"/>
      <c r="H44" s="82"/>
      <c r="I44" s="82"/>
      <c r="J44" s="54"/>
      <c r="K44" s="41"/>
      <c r="L44" s="40"/>
    </row>
    <row r="45" spans="1:12" ht="15">
      <c r="A45" s="23"/>
      <c r="B45" s="15"/>
      <c r="C45" s="11"/>
      <c r="D45" s="6"/>
      <c r="E45" s="39"/>
      <c r="F45" s="40"/>
      <c r="G45" s="83"/>
      <c r="H45" s="83"/>
      <c r="I45" s="83"/>
      <c r="J45" s="8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83"/>
      <c r="H46" s="83"/>
      <c r="I46" s="83"/>
      <c r="J46" s="8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83"/>
      <c r="H47" s="83"/>
      <c r="I47" s="83"/>
      <c r="J47" s="8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83"/>
      <c r="H48" s="83"/>
      <c r="I48" s="83"/>
      <c r="J48" s="8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8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8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84">
        <f t="shared" ref="G51" si="18">SUM(G44:G50)</f>
        <v>0</v>
      </c>
      <c r="H51" s="84">
        <f t="shared" ref="H51" si="19">SUM(H44:H50)</f>
        <v>0</v>
      </c>
      <c r="I51" s="84">
        <f t="shared" ref="I51" si="20">SUM(I44:I50)</f>
        <v>0</v>
      </c>
      <c r="J51" s="84">
        <f t="shared" ref="J51:L51" si="21">SUM(J44:J50)</f>
        <v>0</v>
      </c>
      <c r="K51" s="25"/>
      <c r="L51" s="19">
        <f t="shared" si="21"/>
        <v>0</v>
      </c>
    </row>
    <row r="52" spans="1:12" ht="15.7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05" t="s">
        <v>78</v>
      </c>
      <c r="F52" s="106">
        <v>60</v>
      </c>
      <c r="G52" s="111">
        <v>1.66</v>
      </c>
      <c r="H52" s="111">
        <v>4.5</v>
      </c>
      <c r="I52" s="111">
        <v>7.01</v>
      </c>
      <c r="J52" s="141">
        <v>75.180000000000007</v>
      </c>
      <c r="K52" s="109" t="s">
        <v>80</v>
      </c>
      <c r="L52" s="43">
        <v>99</v>
      </c>
    </row>
    <row r="53" spans="1:12" ht="15.75">
      <c r="A53" s="23"/>
      <c r="B53" s="15"/>
      <c r="C53" s="11"/>
      <c r="D53" s="7" t="s">
        <v>27</v>
      </c>
      <c r="E53" s="93" t="s">
        <v>73</v>
      </c>
      <c r="F53" s="106">
        <v>200</v>
      </c>
      <c r="G53" s="97">
        <v>4.7</v>
      </c>
      <c r="H53" s="96">
        <v>4.3</v>
      </c>
      <c r="I53" s="96">
        <v>15.42</v>
      </c>
      <c r="J53" s="92">
        <v>102.7</v>
      </c>
      <c r="K53" s="109" t="s">
        <v>77</v>
      </c>
      <c r="L53" s="43"/>
    </row>
    <row r="54" spans="1:12" ht="15.75">
      <c r="A54" s="23"/>
      <c r="B54" s="15"/>
      <c r="C54" s="11"/>
      <c r="D54" s="7" t="s">
        <v>28</v>
      </c>
      <c r="E54" s="93" t="s">
        <v>74</v>
      </c>
      <c r="F54" s="92">
        <v>200</v>
      </c>
      <c r="G54" s="96">
        <v>18.100000000000001</v>
      </c>
      <c r="H54" s="96">
        <v>13.5</v>
      </c>
      <c r="I54" s="96">
        <v>33.700000000000003</v>
      </c>
      <c r="J54" s="92">
        <v>328.4</v>
      </c>
      <c r="K54" s="96" t="s">
        <v>94</v>
      </c>
      <c r="L54" s="43"/>
    </row>
    <row r="55" spans="1:12" ht="15.75">
      <c r="A55" s="23"/>
      <c r="B55" s="15"/>
      <c r="C55" s="11"/>
      <c r="D55" s="7" t="s">
        <v>30</v>
      </c>
      <c r="E55" s="107" t="s">
        <v>43</v>
      </c>
      <c r="F55" s="108">
        <v>200</v>
      </c>
      <c r="G55" s="112">
        <v>0.06</v>
      </c>
      <c r="H55" s="112">
        <v>0.06</v>
      </c>
      <c r="I55" s="112">
        <v>6.7</v>
      </c>
      <c r="J55" s="108">
        <v>46.28</v>
      </c>
      <c r="K55" s="110" t="s">
        <v>42</v>
      </c>
      <c r="L55" s="43"/>
    </row>
    <row r="56" spans="1:12" ht="15.75">
      <c r="A56" s="23"/>
      <c r="B56" s="15"/>
      <c r="C56" s="11"/>
      <c r="D56" s="7" t="s">
        <v>31</v>
      </c>
      <c r="E56" s="93" t="s">
        <v>39</v>
      </c>
      <c r="F56" s="92">
        <v>40</v>
      </c>
      <c r="G56" s="96">
        <v>3.16</v>
      </c>
      <c r="H56" s="97">
        <v>0.4</v>
      </c>
      <c r="I56" s="96">
        <v>19.32</v>
      </c>
      <c r="J56" s="92">
        <v>94</v>
      </c>
      <c r="K56" s="96"/>
      <c r="L56" s="43"/>
    </row>
    <row r="57" spans="1:12" ht="15.75">
      <c r="A57" s="23"/>
      <c r="B57" s="15"/>
      <c r="C57" s="11"/>
      <c r="D57" s="7" t="s">
        <v>32</v>
      </c>
      <c r="E57" s="93" t="s">
        <v>63</v>
      </c>
      <c r="F57" s="92">
        <v>50</v>
      </c>
      <c r="G57" s="97">
        <v>3.3</v>
      </c>
      <c r="H57" s="97">
        <v>0.6</v>
      </c>
      <c r="I57" s="96">
        <v>19.829999999999998</v>
      </c>
      <c r="J57" s="92">
        <v>99</v>
      </c>
      <c r="K57" s="96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8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8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8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84">
        <f t="shared" ref="G61" si="22">SUM(G52:G60)</f>
        <v>30.98</v>
      </c>
      <c r="H61" s="84">
        <f t="shared" ref="H61" si="23">SUM(H52:H60)</f>
        <v>23.36</v>
      </c>
      <c r="I61" s="84">
        <f t="shared" ref="I61" si="24">SUM(I52:I60)</f>
        <v>101.98</v>
      </c>
      <c r="J61" s="84">
        <f t="shared" ref="J61:L61" si="25">SUM(J52:J60)</f>
        <v>745.56</v>
      </c>
      <c r="K61" s="25"/>
      <c r="L61" s="19">
        <f t="shared" si="25"/>
        <v>99</v>
      </c>
    </row>
    <row r="62" spans="1:12" ht="15.75" customHeight="1" thickBot="1">
      <c r="A62" s="29">
        <f>A44</f>
        <v>1</v>
      </c>
      <c r="B62" s="30">
        <f>B44</f>
        <v>3</v>
      </c>
      <c r="C62" s="142" t="s">
        <v>4</v>
      </c>
      <c r="D62" s="143"/>
      <c r="E62" s="31"/>
      <c r="F62" s="32">
        <f>F51+F61</f>
        <v>750</v>
      </c>
      <c r="G62" s="86">
        <f t="shared" ref="G62" si="26">G51+G61</f>
        <v>30.98</v>
      </c>
      <c r="H62" s="86">
        <f t="shared" ref="H62" si="27">H51+H61</f>
        <v>23.36</v>
      </c>
      <c r="I62" s="86">
        <f t="shared" ref="I62" si="28">I51+I61</f>
        <v>101.98</v>
      </c>
      <c r="J62" s="86">
        <f t="shared" ref="J62:L62" si="29">J51+J61</f>
        <v>745.56</v>
      </c>
      <c r="K62" s="32"/>
      <c r="L62" s="32">
        <f t="shared" si="29"/>
        <v>99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82"/>
      <c r="K63" s="41"/>
      <c r="L63" s="40"/>
    </row>
    <row r="64" spans="1:12" ht="15">
      <c r="A64" s="23"/>
      <c r="B64" s="15"/>
      <c r="C64" s="11"/>
      <c r="D64" s="58" t="s">
        <v>21</v>
      </c>
      <c r="E64" s="42"/>
      <c r="F64" s="43"/>
      <c r="G64" s="43"/>
      <c r="H64" s="43"/>
      <c r="I64" s="43"/>
      <c r="J64" s="8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8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8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8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8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8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84">
        <f t="shared" ref="J70:L70" si="33">SUM(J63:J69)</f>
        <v>0</v>
      </c>
      <c r="K70" s="25"/>
      <c r="L70" s="19">
        <f t="shared" si="33"/>
        <v>0</v>
      </c>
    </row>
    <row r="71" spans="1:12" ht="15.7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3" t="s">
        <v>108</v>
      </c>
      <c r="F71" s="92">
        <v>60</v>
      </c>
      <c r="G71" s="96">
        <v>2.2999999999999998</v>
      </c>
      <c r="H71" s="96">
        <v>2.5</v>
      </c>
      <c r="I71" s="96">
        <v>6.4</v>
      </c>
      <c r="J71" s="92">
        <v>57.58</v>
      </c>
      <c r="K71" s="113"/>
      <c r="L71" s="43">
        <v>99</v>
      </c>
    </row>
    <row r="72" spans="1:12" ht="15.75">
      <c r="A72" s="23"/>
      <c r="B72" s="15"/>
      <c r="C72" s="11"/>
      <c r="D72" s="7" t="s">
        <v>27</v>
      </c>
      <c r="E72" s="93" t="s">
        <v>60</v>
      </c>
      <c r="F72" s="92">
        <v>205</v>
      </c>
      <c r="G72" s="96">
        <v>1.53</v>
      </c>
      <c r="H72" s="97">
        <v>5.9</v>
      </c>
      <c r="I72" s="96">
        <v>7.94</v>
      </c>
      <c r="J72" s="92">
        <v>82.42</v>
      </c>
      <c r="K72" s="92" t="s">
        <v>64</v>
      </c>
      <c r="L72" s="43"/>
    </row>
    <row r="73" spans="1:12" ht="15.75">
      <c r="A73" s="23"/>
      <c r="B73" s="15"/>
      <c r="C73" s="11"/>
      <c r="D73" s="7" t="s">
        <v>28</v>
      </c>
      <c r="E73" s="115" t="s">
        <v>95</v>
      </c>
      <c r="F73" s="110">
        <v>90</v>
      </c>
      <c r="G73" s="94">
        <v>15.19</v>
      </c>
      <c r="H73" s="94">
        <v>6.48</v>
      </c>
      <c r="I73" s="94">
        <v>1.17</v>
      </c>
      <c r="J73" s="99">
        <v>123.83</v>
      </c>
      <c r="K73" s="94" t="s">
        <v>44</v>
      </c>
      <c r="L73" s="43"/>
    </row>
    <row r="74" spans="1:12" ht="15.75">
      <c r="A74" s="23"/>
      <c r="B74" s="15"/>
      <c r="C74" s="11"/>
      <c r="D74" s="7" t="s">
        <v>29</v>
      </c>
      <c r="E74" s="116" t="s">
        <v>50</v>
      </c>
      <c r="F74" s="114">
        <v>150</v>
      </c>
      <c r="G74" s="117">
        <v>3.47</v>
      </c>
      <c r="H74" s="117">
        <v>3.45</v>
      </c>
      <c r="I74" s="117">
        <v>31.61</v>
      </c>
      <c r="J74" s="114">
        <v>171.57</v>
      </c>
      <c r="K74" s="114" t="s">
        <v>51</v>
      </c>
      <c r="L74" s="43"/>
    </row>
    <row r="75" spans="1:12" ht="15.75">
      <c r="A75" s="23"/>
      <c r="B75" s="15"/>
      <c r="C75" s="11"/>
      <c r="D75" s="7" t="s">
        <v>30</v>
      </c>
      <c r="E75" s="93" t="s">
        <v>62</v>
      </c>
      <c r="F75" s="92">
        <v>200</v>
      </c>
      <c r="G75" s="96">
        <v>0.16</v>
      </c>
      <c r="H75" s="96">
        <v>0.16</v>
      </c>
      <c r="I75" s="97">
        <v>14.9</v>
      </c>
      <c r="J75" s="92">
        <v>62.69</v>
      </c>
      <c r="K75" s="96" t="s">
        <v>65</v>
      </c>
      <c r="L75" s="43"/>
    </row>
    <row r="76" spans="1:12" ht="15.75">
      <c r="A76" s="23"/>
      <c r="B76" s="15"/>
      <c r="C76" s="11"/>
      <c r="D76" s="7" t="s">
        <v>31</v>
      </c>
      <c r="E76" s="93" t="s">
        <v>39</v>
      </c>
      <c r="F76" s="92">
        <v>40</v>
      </c>
      <c r="G76" s="96">
        <v>3.16</v>
      </c>
      <c r="H76" s="97">
        <v>0.4</v>
      </c>
      <c r="I76" s="96">
        <v>19.32</v>
      </c>
      <c r="J76" s="92">
        <v>94</v>
      </c>
      <c r="K76" s="96"/>
      <c r="L76" s="43"/>
    </row>
    <row r="77" spans="1:12" ht="15.75">
      <c r="A77" s="23"/>
      <c r="B77" s="15"/>
      <c r="C77" s="11"/>
      <c r="D77" s="7" t="s">
        <v>32</v>
      </c>
      <c r="E77" s="93" t="s">
        <v>63</v>
      </c>
      <c r="F77" s="92">
        <v>50</v>
      </c>
      <c r="G77" s="97">
        <v>3.3</v>
      </c>
      <c r="H77" s="97">
        <v>0.6</v>
      </c>
      <c r="I77" s="96">
        <v>19.829999999999998</v>
      </c>
      <c r="J77" s="92">
        <v>99</v>
      </c>
      <c r="K77" s="96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8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8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89">
        <f>SUM(F71:F79)</f>
        <v>795</v>
      </c>
      <c r="G80" s="19">
        <f t="shared" ref="G80" si="34">SUM(G71:G79)</f>
        <v>29.11</v>
      </c>
      <c r="H80" s="19">
        <f t="shared" ref="H80" si="35">SUM(H71:H79)</f>
        <v>19.490000000000002</v>
      </c>
      <c r="I80" s="19">
        <f t="shared" ref="I80" si="36">SUM(I71:I79)</f>
        <v>101.17</v>
      </c>
      <c r="J80" s="84">
        <f t="shared" ref="J80:L80" si="37">SUM(J71:J79)</f>
        <v>691.08999999999992</v>
      </c>
      <c r="K80" s="25"/>
      <c r="L80" s="19">
        <f t="shared" si="37"/>
        <v>99</v>
      </c>
    </row>
    <row r="81" spans="1:12" ht="15.75" customHeight="1" thickBot="1">
      <c r="A81" s="29">
        <f>A63</f>
        <v>1</v>
      </c>
      <c r="B81" s="30">
        <f>B63</f>
        <v>4</v>
      </c>
      <c r="C81" s="142" t="s">
        <v>4</v>
      </c>
      <c r="D81" s="143"/>
      <c r="E81" s="31"/>
      <c r="F81" s="90">
        <f>F70+F80</f>
        <v>795</v>
      </c>
      <c r="G81" s="32">
        <f t="shared" ref="G81" si="38">G70+G80</f>
        <v>29.11</v>
      </c>
      <c r="H81" s="32">
        <f t="shared" ref="H81" si="39">H70+H80</f>
        <v>19.490000000000002</v>
      </c>
      <c r="I81" s="32">
        <f t="shared" ref="I81" si="40">I70+I80</f>
        <v>101.17</v>
      </c>
      <c r="J81" s="86">
        <f t="shared" ref="J81" si="41">J70+J80</f>
        <v>691.08999999999992</v>
      </c>
      <c r="K81" s="32"/>
      <c r="L81" s="32">
        <v>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2"/>
      <c r="F82" s="43"/>
      <c r="G82" s="40"/>
      <c r="H82" s="40"/>
      <c r="I82" s="40"/>
      <c r="J82" s="82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8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8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8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8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8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8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84">
        <f t="shared" ref="J89:L89" si="45">SUM(J82:J88)</f>
        <v>0</v>
      </c>
      <c r="K89" s="25"/>
      <c r="L89" s="19">
        <f t="shared" si="45"/>
        <v>0</v>
      </c>
    </row>
    <row r="90" spans="1:12" ht="15.7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3" t="s">
        <v>59</v>
      </c>
      <c r="F90" s="92">
        <v>60</v>
      </c>
      <c r="G90" s="96">
        <v>1.05</v>
      </c>
      <c r="H90" s="96">
        <v>5.12</v>
      </c>
      <c r="I90" s="96">
        <v>5.64</v>
      </c>
      <c r="J90" s="92">
        <v>73.319999999999993</v>
      </c>
      <c r="K90" s="92" t="s">
        <v>109</v>
      </c>
      <c r="L90" s="43">
        <v>99</v>
      </c>
    </row>
    <row r="91" spans="1:12" ht="15.75">
      <c r="A91" s="23"/>
      <c r="B91" s="15"/>
      <c r="C91" s="11"/>
      <c r="D91" s="7" t="s">
        <v>27</v>
      </c>
      <c r="E91" s="93" t="s">
        <v>79</v>
      </c>
      <c r="F91" s="92">
        <v>200</v>
      </c>
      <c r="G91" s="97">
        <v>4.0999999999999996</v>
      </c>
      <c r="H91" s="96">
        <v>4.3</v>
      </c>
      <c r="I91" s="96">
        <v>15.2</v>
      </c>
      <c r="J91" s="92">
        <v>115.9</v>
      </c>
      <c r="K91" s="92" t="s">
        <v>64</v>
      </c>
      <c r="L91" s="43"/>
    </row>
    <row r="92" spans="1:12" ht="15.75">
      <c r="A92" s="23"/>
      <c r="B92" s="15"/>
      <c r="C92" s="11"/>
      <c r="D92" s="7" t="s">
        <v>28</v>
      </c>
      <c r="E92" s="93" t="s">
        <v>96</v>
      </c>
      <c r="F92" s="119">
        <v>90</v>
      </c>
      <c r="G92" s="120">
        <v>13.8</v>
      </c>
      <c r="H92" s="120">
        <v>6.8</v>
      </c>
      <c r="I92" s="120">
        <v>3.64</v>
      </c>
      <c r="J92" s="119">
        <v>121.96</v>
      </c>
      <c r="K92" s="118" t="s">
        <v>53</v>
      </c>
      <c r="L92" s="43"/>
    </row>
    <row r="93" spans="1:12" ht="15.75">
      <c r="A93" s="23"/>
      <c r="B93" s="15"/>
      <c r="C93" s="11"/>
      <c r="D93" s="7" t="s">
        <v>29</v>
      </c>
      <c r="E93" s="93" t="s">
        <v>83</v>
      </c>
      <c r="F93" s="100">
        <v>150</v>
      </c>
      <c r="G93" s="102">
        <v>4.5</v>
      </c>
      <c r="H93" s="102">
        <v>7.9</v>
      </c>
      <c r="I93" s="102">
        <v>36</v>
      </c>
      <c r="J93" s="100">
        <v>234</v>
      </c>
      <c r="K93" s="92" t="s">
        <v>54</v>
      </c>
      <c r="L93" s="43"/>
    </row>
    <row r="94" spans="1:12" ht="15.75">
      <c r="A94" s="23"/>
      <c r="B94" s="15"/>
      <c r="C94" s="11"/>
      <c r="D94" s="7" t="s">
        <v>30</v>
      </c>
      <c r="E94" s="93" t="s">
        <v>68</v>
      </c>
      <c r="F94" s="100">
        <v>200</v>
      </c>
      <c r="G94" s="102">
        <v>0.59</v>
      </c>
      <c r="H94" s="102">
        <v>0.05</v>
      </c>
      <c r="I94" s="102">
        <v>18.579999999999998</v>
      </c>
      <c r="J94" s="100">
        <v>77.94</v>
      </c>
      <c r="K94" s="92" t="s">
        <v>71</v>
      </c>
      <c r="L94" s="43"/>
    </row>
    <row r="95" spans="1:12" ht="15.75">
      <c r="A95" s="23"/>
      <c r="B95" s="15"/>
      <c r="C95" s="11"/>
      <c r="D95" s="7" t="s">
        <v>31</v>
      </c>
      <c r="E95" s="93" t="s">
        <v>39</v>
      </c>
      <c r="F95" s="92">
        <v>40</v>
      </c>
      <c r="G95" s="96">
        <v>3.16</v>
      </c>
      <c r="H95" s="97">
        <v>0.4</v>
      </c>
      <c r="I95" s="96">
        <v>19.32</v>
      </c>
      <c r="J95" s="92">
        <v>94</v>
      </c>
      <c r="K95" s="96"/>
      <c r="L95" s="43"/>
    </row>
    <row r="96" spans="1:12" ht="15.75">
      <c r="A96" s="23"/>
      <c r="B96" s="15"/>
      <c r="C96" s="11"/>
      <c r="D96" s="7" t="s">
        <v>32</v>
      </c>
      <c r="E96" s="93" t="s">
        <v>63</v>
      </c>
      <c r="F96" s="92">
        <v>50</v>
      </c>
      <c r="G96" s="97">
        <v>3.3</v>
      </c>
      <c r="H96" s="97">
        <v>0.6</v>
      </c>
      <c r="I96" s="96">
        <v>19.829999999999998</v>
      </c>
      <c r="J96" s="92">
        <v>99</v>
      </c>
      <c r="K96" s="96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8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8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84">
        <f t="shared" ref="G99" si="46">SUM(G90:G98)</f>
        <v>30.5</v>
      </c>
      <c r="H99" s="84">
        <f t="shared" ref="H99" si="47">SUM(H90:H98)</f>
        <v>25.169999999999998</v>
      </c>
      <c r="I99" s="84">
        <f t="shared" ref="I99" si="48">SUM(I90:I98)</f>
        <v>118.21</v>
      </c>
      <c r="J99" s="84">
        <f t="shared" ref="J99:L99" si="49">SUM(J90:J98)</f>
        <v>816.12000000000012</v>
      </c>
      <c r="K99" s="25"/>
      <c r="L99" s="19">
        <f t="shared" si="49"/>
        <v>99</v>
      </c>
    </row>
    <row r="100" spans="1:12" ht="15.75" customHeight="1" thickBot="1">
      <c r="A100" s="29">
        <f>A82</f>
        <v>1</v>
      </c>
      <c r="B100" s="30">
        <f>B82</f>
        <v>5</v>
      </c>
      <c r="C100" s="142" t="s">
        <v>4</v>
      </c>
      <c r="D100" s="143"/>
      <c r="E100" s="31"/>
      <c r="F100" s="32">
        <f>F89+F99</f>
        <v>790</v>
      </c>
      <c r="G100" s="86">
        <f t="shared" ref="G100" si="50">G89+G99</f>
        <v>30.5</v>
      </c>
      <c r="H100" s="86">
        <f t="shared" ref="H100" si="51">H89+H99</f>
        <v>25.169999999999998</v>
      </c>
      <c r="I100" s="86">
        <f t="shared" ref="I100" si="52">I89+I99</f>
        <v>118.21</v>
      </c>
      <c r="J100" s="86">
        <f t="shared" ref="J100:L100" si="53">J89+J99</f>
        <v>816.12000000000012</v>
      </c>
      <c r="K100" s="32"/>
      <c r="L100" s="32">
        <f t="shared" si="53"/>
        <v>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82"/>
      <c r="H101" s="82"/>
      <c r="I101" s="82"/>
      <c r="J101" s="82"/>
      <c r="K101" s="41"/>
      <c r="L101" s="40"/>
    </row>
    <row r="102" spans="1:12" ht="15.75" thickBot="1">
      <c r="A102" s="23"/>
      <c r="B102" s="15"/>
      <c r="C102" s="11"/>
      <c r="D102" s="6"/>
      <c r="E102" s="42"/>
      <c r="F102" s="43"/>
      <c r="G102" s="83"/>
      <c r="H102" s="83"/>
      <c r="I102" s="83"/>
      <c r="J102" s="83"/>
      <c r="K102" s="44"/>
      <c r="L102" s="43"/>
    </row>
    <row r="103" spans="1:12" ht="15">
      <c r="A103" s="23"/>
      <c r="B103" s="15"/>
      <c r="C103" s="11"/>
      <c r="D103" s="5" t="s">
        <v>21</v>
      </c>
      <c r="E103" s="42"/>
      <c r="F103" s="43"/>
      <c r="G103" s="60"/>
      <c r="H103" s="60"/>
      <c r="I103" s="60"/>
      <c r="J103" s="8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60"/>
      <c r="H104" s="60"/>
      <c r="I104" s="60"/>
      <c r="J104" s="83"/>
      <c r="K104" s="44"/>
      <c r="L104" s="43"/>
    </row>
    <row r="105" spans="1:12" ht="15.75">
      <c r="A105" s="23"/>
      <c r="B105" s="15"/>
      <c r="C105" s="11"/>
      <c r="D105" s="7" t="s">
        <v>23</v>
      </c>
      <c r="E105" s="42"/>
      <c r="F105" s="43"/>
      <c r="G105" s="61"/>
      <c r="H105" s="61"/>
      <c r="I105" s="61"/>
      <c r="J105" s="83"/>
      <c r="K105" s="44"/>
      <c r="L105" s="43"/>
    </row>
    <row r="106" spans="1:12" ht="15.75">
      <c r="A106" s="23"/>
      <c r="B106" s="15"/>
      <c r="C106" s="11"/>
      <c r="D106" s="59" t="s">
        <v>24</v>
      </c>
      <c r="E106" s="42"/>
      <c r="F106" s="43"/>
      <c r="G106" s="62"/>
      <c r="H106" s="62"/>
      <c r="I106" s="62"/>
      <c r="J106" s="8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83"/>
      <c r="H107" s="83"/>
      <c r="I107" s="83"/>
      <c r="J107" s="8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84">
        <f t="shared" ref="G108:J108" si="54">SUM(G101:G107)</f>
        <v>0</v>
      </c>
      <c r="H108" s="84">
        <f t="shared" si="54"/>
        <v>0</v>
      </c>
      <c r="I108" s="84">
        <f t="shared" si="54"/>
        <v>0</v>
      </c>
      <c r="J108" s="84">
        <f t="shared" si="54"/>
        <v>0</v>
      </c>
      <c r="K108" s="25"/>
      <c r="L108" s="19">
        <f t="shared" ref="L108" si="55">SUM(L101:L107)</f>
        <v>0</v>
      </c>
    </row>
    <row r="109" spans="1:12" ht="15.7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93" t="s">
        <v>84</v>
      </c>
      <c r="F109" s="92">
        <v>60</v>
      </c>
      <c r="G109" s="96">
        <v>1.26</v>
      </c>
      <c r="H109" s="96">
        <v>3.11</v>
      </c>
      <c r="I109" s="96">
        <v>4.46</v>
      </c>
      <c r="J109" s="92">
        <v>51</v>
      </c>
      <c r="K109" s="92" t="s">
        <v>85</v>
      </c>
      <c r="L109" s="43">
        <v>99</v>
      </c>
    </row>
    <row r="110" spans="1:12" ht="15.75">
      <c r="A110" s="23"/>
      <c r="B110" s="15"/>
      <c r="C110" s="11"/>
      <c r="D110" s="7" t="s">
        <v>27</v>
      </c>
      <c r="E110" s="93" t="s">
        <v>67</v>
      </c>
      <c r="F110" s="92">
        <v>205</v>
      </c>
      <c r="G110" s="96">
        <v>1.79</v>
      </c>
      <c r="H110" s="96">
        <v>6.03</v>
      </c>
      <c r="I110" s="96">
        <v>14.48</v>
      </c>
      <c r="J110" s="92">
        <v>119.65</v>
      </c>
      <c r="K110" s="92" t="s">
        <v>70</v>
      </c>
      <c r="L110" s="43"/>
    </row>
    <row r="111" spans="1:12" ht="15.75">
      <c r="A111" s="23"/>
      <c r="B111" s="15"/>
      <c r="C111" s="11"/>
      <c r="D111" s="7" t="s">
        <v>28</v>
      </c>
      <c r="E111" s="107" t="s">
        <v>86</v>
      </c>
      <c r="F111" s="110">
        <v>90</v>
      </c>
      <c r="G111" s="101">
        <v>21.57</v>
      </c>
      <c r="H111" s="121">
        <v>9.0500000000000007</v>
      </c>
      <c r="I111" s="101">
        <v>3.46</v>
      </c>
      <c r="J111" s="110">
        <v>163.63999999999999</v>
      </c>
      <c r="K111" s="96"/>
      <c r="L111" s="43"/>
    </row>
    <row r="112" spans="1:12" ht="15.75">
      <c r="A112" s="23"/>
      <c r="B112" s="15"/>
      <c r="C112" s="11"/>
      <c r="D112" s="7" t="s">
        <v>29</v>
      </c>
      <c r="E112" s="93" t="s">
        <v>99</v>
      </c>
      <c r="F112" s="92">
        <v>155</v>
      </c>
      <c r="G112" s="97">
        <v>6.6</v>
      </c>
      <c r="H112" s="96">
        <v>4.3</v>
      </c>
      <c r="I112" s="97">
        <v>42.3</v>
      </c>
      <c r="J112" s="92">
        <v>235</v>
      </c>
      <c r="K112" s="92" t="s">
        <v>48</v>
      </c>
      <c r="L112" s="43"/>
    </row>
    <row r="113" spans="1:12" ht="15.75">
      <c r="A113" s="23"/>
      <c r="B113" s="15"/>
      <c r="C113" s="11"/>
      <c r="D113" s="7" t="s">
        <v>30</v>
      </c>
      <c r="E113" s="107" t="s">
        <v>43</v>
      </c>
      <c r="F113" s="108">
        <v>200</v>
      </c>
      <c r="G113" s="112">
        <v>0.06</v>
      </c>
      <c r="H113" s="112">
        <v>0.06</v>
      </c>
      <c r="I113" s="112">
        <v>6.7</v>
      </c>
      <c r="J113" s="108">
        <v>46.28</v>
      </c>
      <c r="K113" s="110" t="s">
        <v>42</v>
      </c>
      <c r="L113" s="43"/>
    </row>
    <row r="114" spans="1:12" ht="15.75">
      <c r="A114" s="23"/>
      <c r="B114" s="15"/>
      <c r="C114" s="11"/>
      <c r="D114" s="7" t="s">
        <v>31</v>
      </c>
      <c r="E114" s="93" t="s">
        <v>39</v>
      </c>
      <c r="F114" s="92">
        <v>40</v>
      </c>
      <c r="G114" s="96">
        <v>3.16</v>
      </c>
      <c r="H114" s="97">
        <v>0.4</v>
      </c>
      <c r="I114" s="96">
        <v>19.32</v>
      </c>
      <c r="J114" s="92">
        <v>94</v>
      </c>
      <c r="K114" s="96"/>
      <c r="L114" s="43"/>
    </row>
    <row r="115" spans="1:12" ht="15.75">
      <c r="A115" s="23"/>
      <c r="B115" s="15"/>
      <c r="C115" s="11"/>
      <c r="D115" s="7" t="s">
        <v>32</v>
      </c>
      <c r="E115" s="93" t="s">
        <v>63</v>
      </c>
      <c r="F115" s="92">
        <v>50</v>
      </c>
      <c r="G115" s="97">
        <v>3.3</v>
      </c>
      <c r="H115" s="97">
        <v>0.6</v>
      </c>
      <c r="I115" s="96">
        <v>19.829999999999998</v>
      </c>
      <c r="J115" s="92">
        <v>99</v>
      </c>
      <c r="K115" s="96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8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8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800</v>
      </c>
      <c r="G118" s="84">
        <f t="shared" ref="G118:J118" si="56">SUM(G109:G117)</f>
        <v>37.739999999999995</v>
      </c>
      <c r="H118" s="84">
        <f t="shared" si="56"/>
        <v>23.55</v>
      </c>
      <c r="I118" s="84">
        <f t="shared" si="56"/>
        <v>110.55</v>
      </c>
      <c r="J118" s="84">
        <f t="shared" si="56"/>
        <v>808.56999999999994</v>
      </c>
      <c r="K118" s="85"/>
      <c r="L118" s="19">
        <f t="shared" ref="L118" si="57">SUM(L109:L117)</f>
        <v>99</v>
      </c>
    </row>
    <row r="119" spans="1:12" ht="15.75" thickBot="1">
      <c r="A119" s="29">
        <f>A101</f>
        <v>2</v>
      </c>
      <c r="B119" s="30">
        <f>B101</f>
        <v>1</v>
      </c>
      <c r="C119" s="142" t="s">
        <v>4</v>
      </c>
      <c r="D119" s="143"/>
      <c r="E119" s="31"/>
      <c r="F119" s="32">
        <f>F108+F118</f>
        <v>800</v>
      </c>
      <c r="G119" s="86">
        <f t="shared" ref="G119" si="58">G108+G118</f>
        <v>37.739999999999995</v>
      </c>
      <c r="H119" s="86">
        <f t="shared" ref="H119" si="59">H108+H118</f>
        <v>23.55</v>
      </c>
      <c r="I119" s="86">
        <f t="shared" ref="I119" si="60">I108+I118</f>
        <v>110.55</v>
      </c>
      <c r="J119" s="86">
        <f t="shared" ref="J119:L119" si="61">J108+J118</f>
        <v>808.56999999999994</v>
      </c>
      <c r="K119" s="32"/>
      <c r="L119" s="32">
        <f t="shared" si="61"/>
        <v>99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82"/>
      <c r="H120" s="82"/>
      <c r="I120" s="82"/>
      <c r="J120" s="82"/>
      <c r="K120" s="63"/>
      <c r="L120" s="40"/>
    </row>
    <row r="121" spans="1:12" ht="15">
      <c r="A121" s="14"/>
      <c r="B121" s="15"/>
      <c r="C121" s="11"/>
      <c r="D121" s="5" t="s">
        <v>21</v>
      </c>
      <c r="E121" s="42"/>
      <c r="F121" s="43"/>
      <c r="G121" s="83"/>
      <c r="H121" s="83"/>
      <c r="I121" s="83"/>
      <c r="J121" s="83"/>
      <c r="K121" s="6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83"/>
      <c r="H122" s="83"/>
      <c r="I122" s="83"/>
      <c r="J122" s="83"/>
      <c r="K122" s="6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83"/>
      <c r="H123" s="83"/>
      <c r="I123" s="83"/>
      <c r="J123" s="83"/>
      <c r="K123" s="6"/>
      <c r="L123" s="43"/>
    </row>
    <row r="124" spans="1:12" ht="15.75" thickBot="1">
      <c r="A124" s="14"/>
      <c r="B124" s="15"/>
      <c r="C124" s="11"/>
      <c r="D124" s="7" t="s">
        <v>24</v>
      </c>
      <c r="E124" s="42"/>
      <c r="F124" s="43"/>
      <c r="G124" s="83"/>
      <c r="H124" s="83"/>
      <c r="I124" s="83"/>
      <c r="J124" s="83"/>
      <c r="K124" s="64"/>
      <c r="L124" s="43"/>
    </row>
    <row r="125" spans="1:12" ht="15">
      <c r="A125" s="14"/>
      <c r="B125" s="15"/>
      <c r="C125" s="11"/>
      <c r="D125" s="6"/>
      <c r="E125" s="42"/>
      <c r="F125" s="43"/>
      <c r="G125" s="83"/>
      <c r="H125" s="83"/>
      <c r="I125" s="83"/>
      <c r="J125" s="8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83"/>
      <c r="H126" s="83"/>
      <c r="I126" s="83"/>
      <c r="J126" s="8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84">
        <f t="shared" ref="G127:J127" si="62">SUM(G120:G126)</f>
        <v>0</v>
      </c>
      <c r="H127" s="84">
        <f t="shared" si="62"/>
        <v>0</v>
      </c>
      <c r="I127" s="84">
        <f t="shared" si="62"/>
        <v>0</v>
      </c>
      <c r="J127" s="84">
        <f t="shared" si="62"/>
        <v>0</v>
      </c>
      <c r="K127" s="25"/>
      <c r="L127" s="19">
        <f t="shared" ref="L127" si="63">SUM(L120:L126)</f>
        <v>0</v>
      </c>
    </row>
    <row r="128" spans="1:12" ht="15.7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5" t="s">
        <v>110</v>
      </c>
      <c r="F128" s="92">
        <v>60</v>
      </c>
      <c r="G128" s="96">
        <v>1.2</v>
      </c>
      <c r="H128" s="96">
        <v>4.2</v>
      </c>
      <c r="I128" s="96">
        <v>4.4400000000000004</v>
      </c>
      <c r="J128" s="99">
        <v>60.36</v>
      </c>
      <c r="K128" s="92"/>
      <c r="L128" s="43">
        <v>99</v>
      </c>
    </row>
    <row r="129" spans="1:12" ht="15.75">
      <c r="A129" s="14"/>
      <c r="B129" s="15"/>
      <c r="C129" s="11"/>
      <c r="D129" s="7" t="s">
        <v>27</v>
      </c>
      <c r="E129" s="123" t="s">
        <v>98</v>
      </c>
      <c r="F129" s="92">
        <v>200</v>
      </c>
      <c r="G129" s="97">
        <v>9.24</v>
      </c>
      <c r="H129" s="96">
        <v>6.18</v>
      </c>
      <c r="I129" s="96">
        <v>10.51</v>
      </c>
      <c r="J129" s="99">
        <v>134.69999999999999</v>
      </c>
      <c r="K129" s="92"/>
      <c r="L129" s="43"/>
    </row>
    <row r="130" spans="1:12" ht="15.75">
      <c r="A130" s="14"/>
      <c r="B130" s="15"/>
      <c r="C130" s="11"/>
      <c r="D130" s="7" t="s">
        <v>28</v>
      </c>
      <c r="E130" s="98" t="s">
        <v>97</v>
      </c>
      <c r="F130" s="99">
        <v>100</v>
      </c>
      <c r="G130" s="94">
        <v>13</v>
      </c>
      <c r="H130" s="103">
        <v>25</v>
      </c>
      <c r="I130" s="94">
        <v>0</v>
      </c>
      <c r="J130" s="99">
        <v>277</v>
      </c>
      <c r="K130" s="99"/>
      <c r="L130" s="43"/>
    </row>
    <row r="131" spans="1:12" ht="31.5">
      <c r="A131" s="14"/>
      <c r="B131" s="15"/>
      <c r="C131" s="11"/>
      <c r="D131" s="7" t="s">
        <v>29</v>
      </c>
      <c r="E131" s="124" t="s">
        <v>56</v>
      </c>
      <c r="F131" s="122">
        <v>155</v>
      </c>
      <c r="G131" s="125">
        <v>6.6</v>
      </c>
      <c r="H131" s="125">
        <v>8.9</v>
      </c>
      <c r="I131" s="125">
        <v>32.4</v>
      </c>
      <c r="J131" s="122">
        <v>237</v>
      </c>
      <c r="K131" s="122" t="s">
        <v>45</v>
      </c>
      <c r="L131" s="43"/>
    </row>
    <row r="132" spans="1:12" ht="15.75">
      <c r="A132" s="14"/>
      <c r="B132" s="15"/>
      <c r="C132" s="11"/>
      <c r="D132" s="7" t="s">
        <v>30</v>
      </c>
      <c r="E132" s="93" t="s">
        <v>62</v>
      </c>
      <c r="F132" s="92">
        <v>200</v>
      </c>
      <c r="G132" s="96">
        <v>0.16</v>
      </c>
      <c r="H132" s="96">
        <v>0.16</v>
      </c>
      <c r="I132" s="97">
        <v>14.9</v>
      </c>
      <c r="J132" s="92">
        <v>62.69</v>
      </c>
      <c r="K132" s="96" t="s">
        <v>65</v>
      </c>
      <c r="L132" s="43"/>
    </row>
    <row r="133" spans="1:12" ht="15.75">
      <c r="A133" s="14"/>
      <c r="B133" s="15"/>
      <c r="C133" s="11"/>
      <c r="D133" s="7" t="s">
        <v>31</v>
      </c>
      <c r="E133" s="93" t="s">
        <v>39</v>
      </c>
      <c r="F133" s="92">
        <v>40</v>
      </c>
      <c r="G133" s="96">
        <v>3.16</v>
      </c>
      <c r="H133" s="97">
        <v>0.4</v>
      </c>
      <c r="I133" s="96">
        <v>19.32</v>
      </c>
      <c r="J133" s="92">
        <v>94</v>
      </c>
      <c r="K133" s="96"/>
      <c r="L133" s="43"/>
    </row>
    <row r="134" spans="1:12" ht="15.75">
      <c r="A134" s="14"/>
      <c r="B134" s="15"/>
      <c r="C134" s="11"/>
      <c r="D134" s="7" t="s">
        <v>32</v>
      </c>
      <c r="E134" s="93" t="s">
        <v>63</v>
      </c>
      <c r="F134" s="92">
        <v>50</v>
      </c>
      <c r="G134" s="97">
        <v>3.3</v>
      </c>
      <c r="H134" s="97">
        <v>0.6</v>
      </c>
      <c r="I134" s="96">
        <v>19.829999999999998</v>
      </c>
      <c r="J134" s="92">
        <v>99</v>
      </c>
      <c r="K134" s="96"/>
      <c r="L134" s="43"/>
    </row>
    <row r="135" spans="1:12" ht="15">
      <c r="A135" s="14"/>
      <c r="B135" s="15"/>
      <c r="C135" s="11"/>
      <c r="D135" s="6"/>
      <c r="E135" s="42"/>
      <c r="F135" s="43"/>
      <c r="G135" s="83"/>
      <c r="H135" s="83"/>
      <c r="I135" s="83"/>
      <c r="J135" s="8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83"/>
      <c r="H136" s="83"/>
      <c r="I136" s="83"/>
      <c r="J136" s="8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805</v>
      </c>
      <c r="G137" s="84">
        <f t="shared" ref="G137:J137" si="64">SUM(G128:G136)</f>
        <v>36.659999999999997</v>
      </c>
      <c r="H137" s="84">
        <f t="shared" si="64"/>
        <v>45.439999999999991</v>
      </c>
      <c r="I137" s="84">
        <f t="shared" si="64"/>
        <v>101.39999999999999</v>
      </c>
      <c r="J137" s="84">
        <f t="shared" si="64"/>
        <v>964.75</v>
      </c>
      <c r="K137" s="25"/>
      <c r="L137" s="19">
        <f t="shared" ref="L137" si="65">SUM(L128:L136)</f>
        <v>99</v>
      </c>
    </row>
    <row r="138" spans="1:12" ht="15.75" thickBot="1">
      <c r="A138" s="33">
        <f>A120</f>
        <v>2</v>
      </c>
      <c r="B138" s="33">
        <f>B120</f>
        <v>2</v>
      </c>
      <c r="C138" s="142" t="s">
        <v>4</v>
      </c>
      <c r="D138" s="143"/>
      <c r="E138" s="31"/>
      <c r="F138" s="32">
        <f>F127+F137</f>
        <v>805</v>
      </c>
      <c r="G138" s="86">
        <f t="shared" ref="G138" si="66">G127+G137</f>
        <v>36.659999999999997</v>
      </c>
      <c r="H138" s="86">
        <f t="shared" ref="H138" si="67">H127+H137</f>
        <v>45.439999999999991</v>
      </c>
      <c r="I138" s="86">
        <f t="shared" ref="I138" si="68">I127+I137</f>
        <v>101.39999999999999</v>
      </c>
      <c r="J138" s="86">
        <f t="shared" ref="J138:L138" si="69">J127+J137</f>
        <v>964.75</v>
      </c>
      <c r="K138" s="32"/>
      <c r="L138" s="32">
        <f t="shared" si="69"/>
        <v>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65"/>
      <c r="F139" s="66"/>
      <c r="G139" s="66"/>
      <c r="H139" s="66"/>
      <c r="I139" s="68"/>
      <c r="J139" s="66"/>
      <c r="K139" s="69"/>
      <c r="L139" s="40"/>
    </row>
    <row r="140" spans="1:12" ht="15">
      <c r="A140" s="23"/>
      <c r="B140" s="15"/>
      <c r="C140" s="11"/>
      <c r="D140" s="6"/>
      <c r="E140" s="67"/>
      <c r="F140" s="54"/>
      <c r="G140" s="54"/>
      <c r="H140" s="54"/>
      <c r="I140" s="55"/>
      <c r="J140" s="54"/>
      <c r="K140" s="6"/>
      <c r="L140" s="43"/>
    </row>
    <row r="141" spans="1:12" ht="15">
      <c r="A141" s="23"/>
      <c r="B141" s="15"/>
      <c r="C141" s="11"/>
      <c r="D141" s="7" t="s">
        <v>22</v>
      </c>
      <c r="E141" s="67"/>
      <c r="F141" s="54"/>
      <c r="G141" s="54"/>
      <c r="H141" s="54"/>
      <c r="I141" s="55"/>
      <c r="J141" s="54"/>
      <c r="K141" s="6"/>
      <c r="L141" s="43"/>
    </row>
    <row r="142" spans="1:12" ht="15.75" customHeight="1">
      <c r="A142" s="23"/>
      <c r="B142" s="15"/>
      <c r="C142" s="11"/>
      <c r="D142" s="7" t="s">
        <v>24</v>
      </c>
      <c r="E142" s="67"/>
      <c r="F142" s="54"/>
      <c r="G142" s="54"/>
      <c r="H142" s="54"/>
      <c r="I142" s="55"/>
      <c r="J142" s="54"/>
      <c r="K142" s="6"/>
      <c r="L142" s="43"/>
    </row>
    <row r="143" spans="1:12" ht="15">
      <c r="A143" s="23"/>
      <c r="B143" s="15"/>
      <c r="C143" s="11"/>
      <c r="D143" s="7"/>
      <c r="E143" s="42"/>
      <c r="F143" s="43"/>
      <c r="G143" s="83"/>
      <c r="H143" s="83"/>
      <c r="I143" s="83"/>
      <c r="J143" s="8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83"/>
      <c r="H144" s="83"/>
      <c r="I144" s="83"/>
      <c r="J144" s="8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83"/>
      <c r="H145" s="83"/>
      <c r="I145" s="83"/>
      <c r="J145" s="8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84">
        <f t="shared" ref="G146:J146" si="70">SUM(G139:G145)</f>
        <v>0</v>
      </c>
      <c r="H146" s="84">
        <f t="shared" si="70"/>
        <v>0</v>
      </c>
      <c r="I146" s="84">
        <f t="shared" si="70"/>
        <v>0</v>
      </c>
      <c r="J146" s="84">
        <f t="shared" si="70"/>
        <v>0</v>
      </c>
      <c r="K146" s="25"/>
      <c r="L146" s="19">
        <f t="shared" ref="L146" si="71">SUM(L139:L145)</f>
        <v>0</v>
      </c>
    </row>
    <row r="147" spans="1:12" ht="15.7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93" t="s">
        <v>111</v>
      </c>
      <c r="F147" s="92">
        <v>60</v>
      </c>
      <c r="G147" s="96">
        <v>1.57</v>
      </c>
      <c r="H147" s="96">
        <v>8.23</v>
      </c>
      <c r="I147" s="96">
        <v>7.78</v>
      </c>
      <c r="J147" s="99">
        <v>111.47</v>
      </c>
      <c r="K147" s="92"/>
      <c r="L147" s="43">
        <v>99</v>
      </c>
    </row>
    <row r="148" spans="1:12" ht="15.75">
      <c r="A148" s="23"/>
      <c r="B148" s="15"/>
      <c r="C148" s="11"/>
      <c r="D148" s="7" t="s">
        <v>27</v>
      </c>
      <c r="E148" s="93" t="s">
        <v>73</v>
      </c>
      <c r="F148" s="106">
        <v>200</v>
      </c>
      <c r="G148" s="97">
        <v>4.7</v>
      </c>
      <c r="H148" s="96">
        <v>4.3</v>
      </c>
      <c r="I148" s="96">
        <v>15.42</v>
      </c>
      <c r="J148" s="92">
        <v>102.7</v>
      </c>
      <c r="K148" s="109" t="s">
        <v>77</v>
      </c>
      <c r="L148" s="43"/>
    </row>
    <row r="149" spans="1:12" ht="15.75">
      <c r="A149" s="23"/>
      <c r="B149" s="15"/>
      <c r="C149" s="11"/>
      <c r="D149" s="7" t="s">
        <v>28</v>
      </c>
      <c r="E149" s="107" t="s">
        <v>112</v>
      </c>
      <c r="F149" s="99">
        <v>130</v>
      </c>
      <c r="G149" s="94">
        <v>9</v>
      </c>
      <c r="H149" s="103">
        <v>10.35</v>
      </c>
      <c r="I149" s="94">
        <v>11.19</v>
      </c>
      <c r="J149" s="99">
        <v>173.92</v>
      </c>
      <c r="K149" s="96"/>
      <c r="L149" s="43"/>
    </row>
    <row r="150" spans="1:12" ht="15.75">
      <c r="A150" s="23"/>
      <c r="B150" s="15"/>
      <c r="C150" s="11"/>
      <c r="D150" s="7" t="s">
        <v>29</v>
      </c>
      <c r="E150" s="107" t="s">
        <v>58</v>
      </c>
      <c r="F150" s="99">
        <v>150</v>
      </c>
      <c r="G150" s="94">
        <v>3.45</v>
      </c>
      <c r="H150" s="94">
        <v>4.1900000000000004</v>
      </c>
      <c r="I150" s="94">
        <v>18.96</v>
      </c>
      <c r="J150" s="99">
        <v>127.35</v>
      </c>
      <c r="K150" s="96"/>
      <c r="L150" s="43"/>
    </row>
    <row r="151" spans="1:12" ht="15.75">
      <c r="A151" s="23"/>
      <c r="B151" s="15"/>
      <c r="C151" s="11"/>
      <c r="D151" s="7" t="s">
        <v>30</v>
      </c>
      <c r="E151" s="93" t="s">
        <v>68</v>
      </c>
      <c r="F151" s="100">
        <v>200</v>
      </c>
      <c r="G151" s="102">
        <v>0.59</v>
      </c>
      <c r="H151" s="102">
        <v>0.05</v>
      </c>
      <c r="I151" s="102">
        <v>18.579999999999998</v>
      </c>
      <c r="J151" s="100">
        <v>77.94</v>
      </c>
      <c r="K151" s="92" t="s">
        <v>71</v>
      </c>
      <c r="L151" s="43"/>
    </row>
    <row r="152" spans="1:12" ht="15.75">
      <c r="A152" s="23"/>
      <c r="B152" s="15"/>
      <c r="C152" s="11"/>
      <c r="D152" s="7" t="s">
        <v>31</v>
      </c>
      <c r="E152" s="93" t="s">
        <v>39</v>
      </c>
      <c r="F152" s="92">
        <v>40</v>
      </c>
      <c r="G152" s="96">
        <v>3.16</v>
      </c>
      <c r="H152" s="97">
        <v>0.4</v>
      </c>
      <c r="I152" s="96">
        <v>19.32</v>
      </c>
      <c r="J152" s="92">
        <v>94</v>
      </c>
      <c r="K152" s="96"/>
      <c r="L152" s="43"/>
    </row>
    <row r="153" spans="1:12" ht="15.75">
      <c r="A153" s="23"/>
      <c r="B153" s="15"/>
      <c r="C153" s="11"/>
      <c r="D153" s="7" t="s">
        <v>32</v>
      </c>
      <c r="E153" s="93" t="s">
        <v>63</v>
      </c>
      <c r="F153" s="92">
        <v>50</v>
      </c>
      <c r="G153" s="97">
        <v>3.3</v>
      </c>
      <c r="H153" s="97">
        <v>0.6</v>
      </c>
      <c r="I153" s="96">
        <v>19.829999999999998</v>
      </c>
      <c r="J153" s="92">
        <v>99</v>
      </c>
      <c r="K153" s="96"/>
      <c r="L153" s="43"/>
    </row>
    <row r="154" spans="1:12" ht="15">
      <c r="A154" s="23"/>
      <c r="B154" s="15"/>
      <c r="C154" s="11"/>
      <c r="D154" s="6"/>
      <c r="E154" s="42"/>
      <c r="F154" s="43"/>
      <c r="G154" s="83"/>
      <c r="H154" s="83"/>
      <c r="I154" s="83"/>
      <c r="J154" s="88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83"/>
      <c r="H155" s="83"/>
      <c r="I155" s="83"/>
      <c r="J155" s="8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830</v>
      </c>
      <c r="G156" s="84">
        <f>SUM(G147:G155)</f>
        <v>25.77</v>
      </c>
      <c r="H156" s="84">
        <f t="shared" ref="H156:J156" si="72">SUM(H147:H155)</f>
        <v>28.120000000000005</v>
      </c>
      <c r="I156" s="84">
        <f t="shared" si="72"/>
        <v>111.08</v>
      </c>
      <c r="J156" s="84">
        <f t="shared" si="72"/>
        <v>786.38000000000011</v>
      </c>
      <c r="K156" s="25"/>
      <c r="L156" s="19">
        <f t="shared" ref="L156" si="73">SUM(L147:L155)</f>
        <v>99</v>
      </c>
    </row>
    <row r="157" spans="1:12" ht="15.75" thickBot="1">
      <c r="A157" s="29">
        <f>A139</f>
        <v>2</v>
      </c>
      <c r="B157" s="30">
        <f>B139</f>
        <v>3</v>
      </c>
      <c r="C157" s="142" t="s">
        <v>4</v>
      </c>
      <c r="D157" s="143"/>
      <c r="E157" s="31"/>
      <c r="F157" s="32">
        <f>F146+F156</f>
        <v>830</v>
      </c>
      <c r="G157" s="86">
        <f t="shared" ref="G157" si="74">G146+G156</f>
        <v>25.77</v>
      </c>
      <c r="H157" s="86">
        <f t="shared" ref="H157" si="75">H146+H156</f>
        <v>28.120000000000005</v>
      </c>
      <c r="I157" s="86">
        <f t="shared" ref="I157" si="76">I146+I156</f>
        <v>111.08</v>
      </c>
      <c r="J157" s="86">
        <f t="shared" ref="J157:L157" si="77">J146+J156</f>
        <v>786.38000000000011</v>
      </c>
      <c r="K157" s="32"/>
      <c r="L157" s="32">
        <f t="shared" si="77"/>
        <v>99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67"/>
      <c r="F158" s="54"/>
      <c r="G158" s="54"/>
      <c r="H158" s="54"/>
      <c r="I158" s="55"/>
      <c r="J158" s="66"/>
      <c r="K158" s="69"/>
      <c r="L158" s="40"/>
    </row>
    <row r="159" spans="1:12" ht="15">
      <c r="A159" s="23"/>
      <c r="B159" s="15"/>
      <c r="C159" s="11"/>
      <c r="D159" s="6"/>
      <c r="E159" s="65"/>
      <c r="F159" s="66"/>
      <c r="G159" s="66"/>
      <c r="H159" s="66"/>
      <c r="I159" s="68"/>
      <c r="J159" s="54"/>
      <c r="K159" s="6"/>
      <c r="L159" s="43"/>
    </row>
    <row r="160" spans="1:12" ht="15">
      <c r="A160" s="23"/>
      <c r="B160" s="15"/>
      <c r="C160" s="11"/>
      <c r="D160" s="7" t="s">
        <v>22</v>
      </c>
      <c r="E160" s="67"/>
      <c r="F160" s="54"/>
      <c r="G160" s="54"/>
      <c r="H160" s="54"/>
      <c r="I160" s="55"/>
      <c r="J160" s="54"/>
      <c r="K160" s="6"/>
      <c r="L160" s="43"/>
    </row>
    <row r="161" spans="1:12" ht="15">
      <c r="A161" s="23"/>
      <c r="B161" s="15"/>
      <c r="C161" s="11"/>
      <c r="D161" s="7" t="s">
        <v>23</v>
      </c>
      <c r="E161" s="67"/>
      <c r="F161" s="54"/>
      <c r="G161" s="54"/>
      <c r="H161" s="54"/>
      <c r="I161" s="55"/>
      <c r="J161" s="54"/>
      <c r="K161" s="6"/>
      <c r="L161" s="43"/>
    </row>
    <row r="162" spans="1:12" ht="15.75" thickBot="1">
      <c r="A162" s="23"/>
      <c r="B162" s="15"/>
      <c r="C162" s="11"/>
      <c r="D162" s="7" t="s">
        <v>24</v>
      </c>
      <c r="E162" s="70"/>
      <c r="F162" s="56"/>
      <c r="G162" s="56"/>
      <c r="H162" s="56"/>
      <c r="I162" s="57"/>
      <c r="J162" s="56"/>
      <c r="K162" s="64"/>
      <c r="L162" s="43"/>
    </row>
    <row r="163" spans="1:12" ht="15">
      <c r="A163" s="23"/>
      <c r="B163" s="15"/>
      <c r="C163" s="11"/>
      <c r="D163" s="6"/>
      <c r="E163" s="67"/>
      <c r="F163" s="54"/>
      <c r="G163" s="54"/>
      <c r="H163" s="54"/>
      <c r="I163" s="55"/>
      <c r="J163" s="8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83"/>
      <c r="H164" s="83"/>
      <c r="I164" s="83"/>
      <c r="J164" s="8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84">
        <f t="shared" ref="G165:J165" si="78">SUM(G158:G164)</f>
        <v>0</v>
      </c>
      <c r="H165" s="84">
        <f t="shared" si="78"/>
        <v>0</v>
      </c>
      <c r="I165" s="84">
        <f t="shared" si="78"/>
        <v>0</v>
      </c>
      <c r="J165" s="84">
        <f t="shared" si="78"/>
        <v>0</v>
      </c>
      <c r="K165" s="25"/>
      <c r="L165" s="19">
        <f t="shared" ref="L165" si="79">SUM(L158:L164)</f>
        <v>0</v>
      </c>
    </row>
    <row r="166" spans="1:12" ht="15.7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93" t="s">
        <v>107</v>
      </c>
      <c r="F166" s="92">
        <v>60</v>
      </c>
      <c r="G166" s="96">
        <v>0.3</v>
      </c>
      <c r="H166" s="96">
        <v>0.1</v>
      </c>
      <c r="I166" s="96">
        <v>2.8</v>
      </c>
      <c r="J166" s="99">
        <v>16</v>
      </c>
      <c r="K166" s="92"/>
      <c r="L166" s="43">
        <v>99</v>
      </c>
    </row>
    <row r="167" spans="1:12" ht="15.75">
      <c r="A167" s="23"/>
      <c r="B167" s="15"/>
      <c r="C167" s="11"/>
      <c r="D167" s="7" t="s">
        <v>27</v>
      </c>
      <c r="E167" s="93" t="s">
        <v>60</v>
      </c>
      <c r="F167" s="92">
        <v>205</v>
      </c>
      <c r="G167" s="96">
        <v>1.53</v>
      </c>
      <c r="H167" s="97">
        <v>4.9000000000000004</v>
      </c>
      <c r="I167" s="96">
        <v>7.94</v>
      </c>
      <c r="J167" s="92">
        <v>82.42</v>
      </c>
      <c r="K167" s="92" t="s">
        <v>64</v>
      </c>
      <c r="L167" s="43"/>
    </row>
    <row r="168" spans="1:12" ht="15.75">
      <c r="A168" s="23"/>
      <c r="B168" s="15"/>
      <c r="C168" s="11"/>
      <c r="D168" s="7" t="s">
        <v>28</v>
      </c>
      <c r="E168" s="115" t="s">
        <v>55</v>
      </c>
      <c r="F168" s="119">
        <v>90</v>
      </c>
      <c r="G168" s="96">
        <v>11.49</v>
      </c>
      <c r="H168" s="96">
        <v>13.42</v>
      </c>
      <c r="I168" s="96">
        <v>10.85</v>
      </c>
      <c r="J168" s="92">
        <v>211.77</v>
      </c>
      <c r="K168" s="126">
        <v>294</v>
      </c>
      <c r="L168" s="43"/>
    </row>
    <row r="169" spans="1:12" ht="15.75">
      <c r="A169" s="23"/>
      <c r="B169" s="15"/>
      <c r="C169" s="11"/>
      <c r="D169" s="7" t="s">
        <v>29</v>
      </c>
      <c r="E169" s="93" t="s">
        <v>91</v>
      </c>
      <c r="F169" s="92">
        <v>150</v>
      </c>
      <c r="G169" s="96">
        <v>3.17</v>
      </c>
      <c r="H169" s="97">
        <v>3.54</v>
      </c>
      <c r="I169" s="96">
        <v>24.617999999999999</v>
      </c>
      <c r="J169" s="92">
        <v>143.143</v>
      </c>
      <c r="K169" s="92">
        <v>487</v>
      </c>
      <c r="L169" s="43"/>
    </row>
    <row r="170" spans="1:12" ht="15.75">
      <c r="A170" s="23"/>
      <c r="B170" s="15"/>
      <c r="C170" s="11"/>
      <c r="D170" s="7" t="s">
        <v>30</v>
      </c>
      <c r="E170" s="93" t="s">
        <v>62</v>
      </c>
      <c r="F170" s="92">
        <v>200</v>
      </c>
      <c r="G170" s="96">
        <v>0.16</v>
      </c>
      <c r="H170" s="96">
        <v>0.16</v>
      </c>
      <c r="I170" s="97">
        <v>14.9</v>
      </c>
      <c r="J170" s="99">
        <v>61.68</v>
      </c>
      <c r="K170" s="96" t="s">
        <v>65</v>
      </c>
      <c r="L170" s="43"/>
    </row>
    <row r="171" spans="1:12" ht="15.75">
      <c r="A171" s="23"/>
      <c r="B171" s="15"/>
      <c r="C171" s="11"/>
      <c r="D171" s="7" t="s">
        <v>31</v>
      </c>
      <c r="E171" s="93" t="s">
        <v>39</v>
      </c>
      <c r="F171" s="92">
        <v>40</v>
      </c>
      <c r="G171" s="96">
        <v>3.16</v>
      </c>
      <c r="H171" s="97">
        <v>0.4</v>
      </c>
      <c r="I171" s="96">
        <v>19.32</v>
      </c>
      <c r="J171" s="99">
        <v>93.52</v>
      </c>
      <c r="K171" s="96"/>
      <c r="L171" s="43"/>
    </row>
    <row r="172" spans="1:12" ht="15.75">
      <c r="A172" s="23"/>
      <c r="B172" s="15"/>
      <c r="C172" s="11"/>
      <c r="D172" s="7" t="s">
        <v>32</v>
      </c>
      <c r="E172" s="93" t="s">
        <v>63</v>
      </c>
      <c r="F172" s="92">
        <v>50</v>
      </c>
      <c r="G172" s="97">
        <v>3.3</v>
      </c>
      <c r="H172" s="97">
        <v>0.6</v>
      </c>
      <c r="I172" s="96">
        <v>19.829999999999998</v>
      </c>
      <c r="J172" s="99">
        <v>97.92</v>
      </c>
      <c r="K172" s="96"/>
      <c r="L172" s="43"/>
    </row>
    <row r="173" spans="1:12" ht="15">
      <c r="A173" s="23"/>
      <c r="B173" s="15"/>
      <c r="C173" s="11"/>
      <c r="D173" s="6"/>
      <c r="E173" s="42"/>
      <c r="F173" s="43"/>
      <c r="G173" s="83"/>
      <c r="H173" s="83"/>
      <c r="I173" s="83"/>
      <c r="J173" s="8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83"/>
      <c r="H174" s="83"/>
      <c r="I174" s="83"/>
      <c r="J174" s="8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795</v>
      </c>
      <c r="G175" s="84">
        <f t="shared" ref="G175:J175" si="80">SUM(G166:G174)</f>
        <v>23.110000000000003</v>
      </c>
      <c r="H175" s="84">
        <f t="shared" si="80"/>
        <v>23.12</v>
      </c>
      <c r="I175" s="84">
        <f t="shared" si="80"/>
        <v>100.258</v>
      </c>
      <c r="J175" s="84">
        <f t="shared" si="80"/>
        <v>706.45299999999986</v>
      </c>
      <c r="K175" s="25"/>
      <c r="L175" s="19">
        <f t="shared" ref="L175" si="81">SUM(L166:L174)</f>
        <v>99</v>
      </c>
    </row>
    <row r="176" spans="1:12" ht="15.75" thickBot="1">
      <c r="A176" s="29">
        <f>A158</f>
        <v>2</v>
      </c>
      <c r="B176" s="30">
        <f>B158</f>
        <v>4</v>
      </c>
      <c r="C176" s="142" t="s">
        <v>4</v>
      </c>
      <c r="D176" s="143"/>
      <c r="E176" s="31"/>
      <c r="F176" s="32">
        <f>F165+F175</f>
        <v>795</v>
      </c>
      <c r="G176" s="86">
        <f t="shared" ref="G176" si="82">G165+G175</f>
        <v>23.110000000000003</v>
      </c>
      <c r="H176" s="86">
        <f t="shared" ref="H176" si="83">H165+H175</f>
        <v>23.12</v>
      </c>
      <c r="I176" s="86">
        <f t="shared" ref="I176" si="84">I165+I175</f>
        <v>100.258</v>
      </c>
      <c r="J176" s="86">
        <f t="shared" ref="J176:L176" si="85">J165+J175</f>
        <v>706.45299999999986</v>
      </c>
      <c r="K176" s="32"/>
      <c r="L176" s="32">
        <f t="shared" si="85"/>
        <v>99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65"/>
      <c r="F177" s="66"/>
      <c r="G177" s="66"/>
      <c r="H177" s="66"/>
      <c r="I177" s="68"/>
      <c r="J177" s="66"/>
      <c r="K177" s="69"/>
      <c r="L177" s="40"/>
    </row>
    <row r="178" spans="1:12" ht="15">
      <c r="A178" s="23"/>
      <c r="B178" s="15"/>
      <c r="C178" s="11"/>
      <c r="D178" s="5" t="s">
        <v>21</v>
      </c>
      <c r="E178" s="67"/>
      <c r="F178" s="54"/>
      <c r="G178" s="54"/>
      <c r="H178" s="54"/>
      <c r="I178" s="55"/>
      <c r="J178" s="54"/>
      <c r="K178" s="6"/>
      <c r="L178" s="43"/>
    </row>
    <row r="179" spans="1:12" ht="15">
      <c r="A179" s="23"/>
      <c r="B179" s="15"/>
      <c r="C179" s="11"/>
      <c r="D179" s="7" t="s">
        <v>22</v>
      </c>
      <c r="E179" s="67"/>
      <c r="F179" s="54"/>
      <c r="G179" s="54"/>
      <c r="H179" s="54"/>
      <c r="I179" s="55"/>
      <c r="J179" s="54"/>
      <c r="K179" s="6"/>
      <c r="L179" s="43"/>
    </row>
    <row r="180" spans="1:12" ht="15">
      <c r="A180" s="23"/>
      <c r="B180" s="15"/>
      <c r="C180" s="11"/>
      <c r="D180" s="7" t="s">
        <v>23</v>
      </c>
      <c r="E180" s="67"/>
      <c r="F180" s="54"/>
      <c r="G180" s="54"/>
      <c r="H180" s="54"/>
      <c r="I180" s="55"/>
      <c r="J180" s="54"/>
      <c r="K180" s="6"/>
      <c r="L180" s="43"/>
    </row>
    <row r="181" spans="1:12" ht="15.75" thickBot="1">
      <c r="A181" s="23"/>
      <c r="B181" s="15"/>
      <c r="C181" s="11"/>
      <c r="D181" s="7" t="s">
        <v>24</v>
      </c>
      <c r="E181" s="70"/>
      <c r="F181" s="56"/>
      <c r="G181" s="56"/>
      <c r="H181" s="56"/>
      <c r="I181" s="57"/>
      <c r="J181" s="56"/>
      <c r="K181" s="64"/>
      <c r="L181" s="43"/>
    </row>
    <row r="182" spans="1:12" ht="15">
      <c r="A182" s="23"/>
      <c r="B182" s="15"/>
      <c r="C182" s="11"/>
      <c r="D182" s="6"/>
      <c r="E182" s="42"/>
      <c r="F182" s="43"/>
      <c r="G182" s="83"/>
      <c r="H182" s="83"/>
      <c r="I182" s="83"/>
      <c r="J182" s="8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83"/>
      <c r="H183" s="83"/>
      <c r="I183" s="83"/>
      <c r="J183" s="8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84">
        <f t="shared" ref="G184:J184" si="86">SUM(G177:G183)</f>
        <v>0</v>
      </c>
      <c r="H184" s="84">
        <f t="shared" si="86"/>
        <v>0</v>
      </c>
      <c r="I184" s="84">
        <f t="shared" si="86"/>
        <v>0</v>
      </c>
      <c r="J184" s="84">
        <f t="shared" si="86"/>
        <v>0</v>
      </c>
      <c r="K184" s="25"/>
      <c r="L184" s="19">
        <f t="shared" ref="L184" si="87">SUM(L177:L183)</f>
        <v>0</v>
      </c>
    </row>
    <row r="185" spans="1:12" ht="15.7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93" t="s">
        <v>114</v>
      </c>
      <c r="F185" s="92">
        <v>60</v>
      </c>
      <c r="G185" s="96">
        <v>0.8</v>
      </c>
      <c r="H185" s="96">
        <v>3.0609999999999999</v>
      </c>
      <c r="I185" s="96">
        <v>4.1900000000000004</v>
      </c>
      <c r="J185" s="92">
        <v>47.54</v>
      </c>
      <c r="K185" s="127" t="s">
        <v>113</v>
      </c>
      <c r="L185" s="43">
        <v>99</v>
      </c>
    </row>
    <row r="186" spans="1:12" ht="15.75">
      <c r="A186" s="23"/>
      <c r="B186" s="15"/>
      <c r="C186" s="11"/>
      <c r="D186" s="7" t="s">
        <v>27</v>
      </c>
      <c r="E186" s="93" t="s">
        <v>79</v>
      </c>
      <c r="F186" s="92">
        <v>200</v>
      </c>
      <c r="G186" s="97">
        <v>4.0999999999999996</v>
      </c>
      <c r="H186" s="96">
        <v>4.3</v>
      </c>
      <c r="I186" s="96">
        <v>15.2</v>
      </c>
      <c r="J186" s="92">
        <v>115.9</v>
      </c>
      <c r="K186" s="92" t="s">
        <v>64</v>
      </c>
      <c r="L186" s="43"/>
    </row>
    <row r="187" spans="1:12" ht="15.75">
      <c r="A187" s="23"/>
      <c r="B187" s="15"/>
      <c r="C187" s="11"/>
      <c r="D187" s="7" t="s">
        <v>28</v>
      </c>
      <c r="E187" s="128" t="s">
        <v>115</v>
      </c>
      <c r="F187" s="129">
        <v>90</v>
      </c>
      <c r="G187" s="130">
        <v>12.5</v>
      </c>
      <c r="H187" s="131">
        <v>10.23</v>
      </c>
      <c r="I187" s="131">
        <v>12.98</v>
      </c>
      <c r="J187" s="99">
        <v>193.99</v>
      </c>
      <c r="K187" s="118"/>
      <c r="L187" s="43"/>
    </row>
    <row r="188" spans="1:12" ht="15.75">
      <c r="A188" s="23"/>
      <c r="B188" s="15"/>
      <c r="C188" s="11"/>
      <c r="D188" s="7" t="s">
        <v>29</v>
      </c>
      <c r="E188" s="98" t="s">
        <v>47</v>
      </c>
      <c r="F188" s="110">
        <v>150</v>
      </c>
      <c r="G188" s="97">
        <v>6.6</v>
      </c>
      <c r="H188" s="96">
        <v>4.3</v>
      </c>
      <c r="I188" s="97">
        <v>42.3</v>
      </c>
      <c r="J188" s="92">
        <v>235</v>
      </c>
      <c r="K188" s="92" t="s">
        <v>48</v>
      </c>
      <c r="L188" s="43"/>
    </row>
    <row r="189" spans="1:12" ht="15.75">
      <c r="A189" s="23"/>
      <c r="B189" s="15"/>
      <c r="C189" s="11"/>
      <c r="D189" s="7" t="s">
        <v>30</v>
      </c>
      <c r="E189" s="107" t="s">
        <v>43</v>
      </c>
      <c r="F189" s="122">
        <v>200</v>
      </c>
      <c r="G189" s="125">
        <v>0.06</v>
      </c>
      <c r="H189" s="125">
        <v>0.06</v>
      </c>
      <c r="I189" s="125">
        <v>6.7</v>
      </c>
      <c r="J189" s="99">
        <v>27.58</v>
      </c>
      <c r="K189" s="99" t="s">
        <v>42</v>
      </c>
      <c r="L189" s="43"/>
    </row>
    <row r="190" spans="1:12" ht="15.75">
      <c r="A190" s="23"/>
      <c r="B190" s="15"/>
      <c r="C190" s="11"/>
      <c r="D190" s="7" t="s">
        <v>31</v>
      </c>
      <c r="E190" s="93" t="s">
        <v>39</v>
      </c>
      <c r="F190" s="92">
        <v>40</v>
      </c>
      <c r="G190" s="96">
        <v>3.16</v>
      </c>
      <c r="H190" s="97">
        <v>0.4</v>
      </c>
      <c r="I190" s="96">
        <v>19.32</v>
      </c>
      <c r="J190" s="99">
        <v>93.52</v>
      </c>
      <c r="K190" s="96"/>
      <c r="L190" s="43"/>
    </row>
    <row r="191" spans="1:12" ht="15.75">
      <c r="A191" s="23"/>
      <c r="B191" s="15"/>
      <c r="C191" s="11"/>
      <c r="D191" s="7" t="s">
        <v>32</v>
      </c>
      <c r="E191" s="93" t="s">
        <v>63</v>
      </c>
      <c r="F191" s="92">
        <v>50</v>
      </c>
      <c r="G191" s="97">
        <v>3.3</v>
      </c>
      <c r="H191" s="97">
        <v>0.6</v>
      </c>
      <c r="I191" s="96">
        <v>19.829999999999998</v>
      </c>
      <c r="J191" s="99">
        <v>97.92</v>
      </c>
      <c r="K191" s="96"/>
      <c r="L191" s="43"/>
    </row>
    <row r="192" spans="1:12" ht="15">
      <c r="A192" s="23"/>
      <c r="B192" s="15"/>
      <c r="C192" s="11"/>
      <c r="D192" s="6"/>
      <c r="E192" s="42"/>
      <c r="F192" s="43"/>
      <c r="G192" s="83"/>
      <c r="H192" s="83"/>
      <c r="I192" s="83"/>
      <c r="J192" s="8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83"/>
      <c r="H193" s="83"/>
      <c r="I193" s="83"/>
      <c r="J193" s="8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790</v>
      </c>
      <c r="G194" s="84">
        <f t="shared" ref="G194:J194" si="88">SUM(G185:G193)</f>
        <v>30.52</v>
      </c>
      <c r="H194" s="84">
        <f t="shared" si="88"/>
        <v>22.951000000000001</v>
      </c>
      <c r="I194" s="84">
        <f t="shared" si="88"/>
        <v>120.52</v>
      </c>
      <c r="J194" s="84">
        <f t="shared" si="88"/>
        <v>811.45</v>
      </c>
      <c r="K194" s="25"/>
      <c r="L194" s="19">
        <f t="shared" ref="L194" si="89">SUM(L185:L193)</f>
        <v>99</v>
      </c>
    </row>
    <row r="195" spans="1:12" ht="15.75" thickBot="1">
      <c r="A195" s="29">
        <f>A177</f>
        <v>2</v>
      </c>
      <c r="B195" s="30">
        <f>B177</f>
        <v>5</v>
      </c>
      <c r="C195" s="142" t="s">
        <v>4</v>
      </c>
      <c r="D195" s="143"/>
      <c r="E195" s="31"/>
      <c r="F195" s="32">
        <f>F184+F194</f>
        <v>790</v>
      </c>
      <c r="G195" s="86">
        <f t="shared" ref="G195" si="90">G184+G194</f>
        <v>30.52</v>
      </c>
      <c r="H195" s="86">
        <f t="shared" ref="H195" si="91">H184+H194</f>
        <v>22.951000000000001</v>
      </c>
      <c r="I195" s="86">
        <f t="shared" ref="I195" si="92">I184+I194</f>
        <v>120.52</v>
      </c>
      <c r="J195" s="86">
        <f t="shared" ref="J195:L195" si="93">J184+J194</f>
        <v>811.45</v>
      </c>
      <c r="K195" s="32"/>
      <c r="L195" s="32">
        <f t="shared" si="93"/>
        <v>99</v>
      </c>
    </row>
    <row r="196" spans="1:12" ht="15.75" thickBot="1">
      <c r="A196" s="20">
        <v>3</v>
      </c>
      <c r="B196" s="21">
        <v>1</v>
      </c>
      <c r="C196" s="22" t="s">
        <v>20</v>
      </c>
      <c r="D196" s="5" t="s">
        <v>21</v>
      </c>
      <c r="E196" s="67"/>
      <c r="F196" s="54"/>
      <c r="G196" s="54"/>
      <c r="H196" s="54"/>
      <c r="I196" s="55"/>
      <c r="J196" s="54"/>
      <c r="K196" s="71"/>
      <c r="L196" s="40"/>
    </row>
    <row r="197" spans="1:12" ht="15">
      <c r="A197" s="23"/>
      <c r="B197" s="15"/>
      <c r="C197" s="11"/>
      <c r="D197" s="6"/>
      <c r="E197" s="65"/>
      <c r="F197" s="66"/>
      <c r="G197" s="66"/>
      <c r="H197" s="66"/>
      <c r="I197" s="68"/>
      <c r="J197" s="66"/>
      <c r="K197" s="53"/>
      <c r="L197" s="43"/>
    </row>
    <row r="198" spans="1:12" ht="15">
      <c r="A198" s="23"/>
      <c r="B198" s="15"/>
      <c r="C198" s="11"/>
      <c r="D198" s="7" t="s">
        <v>22</v>
      </c>
      <c r="E198" s="67"/>
      <c r="F198" s="54"/>
      <c r="G198" s="54"/>
      <c r="H198" s="54"/>
      <c r="I198" s="55"/>
      <c r="J198" s="54"/>
      <c r="K198" s="71"/>
      <c r="L198" s="43"/>
    </row>
    <row r="199" spans="1:12" ht="15">
      <c r="A199" s="23"/>
      <c r="B199" s="15"/>
      <c r="C199" s="11"/>
      <c r="D199" s="7" t="s">
        <v>23</v>
      </c>
      <c r="E199" s="67"/>
      <c r="F199" s="54"/>
      <c r="G199" s="54"/>
      <c r="H199" s="54"/>
      <c r="I199" s="55"/>
      <c r="J199" s="54"/>
      <c r="K199" s="71"/>
      <c r="L199" s="43"/>
    </row>
    <row r="200" spans="1:12" ht="15.75" thickBot="1">
      <c r="A200" s="23"/>
      <c r="B200" s="15"/>
      <c r="C200" s="11"/>
      <c r="D200" s="7" t="s">
        <v>24</v>
      </c>
      <c r="E200" s="70"/>
      <c r="F200" s="56"/>
      <c r="G200" s="56"/>
      <c r="H200" s="56"/>
      <c r="I200" s="57"/>
      <c r="J200" s="56"/>
      <c r="K200" s="72"/>
      <c r="L200" s="43"/>
    </row>
    <row r="201" spans="1:12" ht="15">
      <c r="A201" s="23"/>
      <c r="B201" s="15"/>
      <c r="C201" s="11"/>
      <c r="D201" s="6"/>
      <c r="E201" s="65"/>
      <c r="F201" s="66"/>
      <c r="G201" s="83"/>
      <c r="H201" s="83"/>
      <c r="I201" s="83"/>
      <c r="J201" s="8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83"/>
      <c r="H202" s="83"/>
      <c r="I202" s="83"/>
      <c r="J202" s="83"/>
      <c r="K202" s="44"/>
      <c r="L202" s="43"/>
    </row>
    <row r="203" spans="1:12" ht="15">
      <c r="A203" s="24"/>
      <c r="B203" s="17"/>
      <c r="C203" s="8"/>
      <c r="D203" s="18" t="s">
        <v>33</v>
      </c>
      <c r="E203" s="9"/>
      <c r="F203" s="19">
        <f>SUM(F196:F202)</f>
        <v>0</v>
      </c>
      <c r="G203" s="84">
        <f t="shared" ref="G203:J203" si="94">SUM(G196:G202)</f>
        <v>0</v>
      </c>
      <c r="H203" s="84">
        <f t="shared" si="94"/>
        <v>0</v>
      </c>
      <c r="I203" s="84">
        <f t="shared" si="94"/>
        <v>0</v>
      </c>
      <c r="J203" s="84">
        <f t="shared" si="94"/>
        <v>0</v>
      </c>
      <c r="K203" s="25"/>
      <c r="L203" s="19">
        <f t="shared" ref="L203" si="95">SUM(L196:L202)</f>
        <v>0</v>
      </c>
    </row>
    <row r="204" spans="1:12" ht="15.7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95" t="s">
        <v>72</v>
      </c>
      <c r="F204" s="127">
        <v>60</v>
      </c>
      <c r="G204" s="96">
        <v>1.01</v>
      </c>
      <c r="H204" s="96">
        <v>5.2</v>
      </c>
      <c r="I204" s="96">
        <v>7.67</v>
      </c>
      <c r="J204" s="92">
        <v>81.55</v>
      </c>
      <c r="K204" s="92" t="s">
        <v>76</v>
      </c>
      <c r="L204" s="43">
        <v>99</v>
      </c>
    </row>
    <row r="205" spans="1:12" ht="15.75">
      <c r="A205" s="23"/>
      <c r="B205" s="15"/>
      <c r="C205" s="11"/>
      <c r="D205" s="7" t="s">
        <v>27</v>
      </c>
      <c r="E205" s="93" t="s">
        <v>87</v>
      </c>
      <c r="F205" s="92">
        <v>200</v>
      </c>
      <c r="G205" s="96">
        <v>2.12</v>
      </c>
      <c r="H205" s="97">
        <v>5.3</v>
      </c>
      <c r="I205" s="96">
        <v>14.64</v>
      </c>
      <c r="J205" s="92">
        <v>115.11</v>
      </c>
      <c r="K205" s="92" t="s">
        <v>88</v>
      </c>
      <c r="L205" s="43"/>
    </row>
    <row r="206" spans="1:12" ht="15.75">
      <c r="A206" s="23"/>
      <c r="B206" s="15"/>
      <c r="C206" s="11"/>
      <c r="D206" s="7" t="s">
        <v>28</v>
      </c>
      <c r="E206" s="98" t="s">
        <v>100</v>
      </c>
      <c r="F206" s="92">
        <v>200</v>
      </c>
      <c r="G206" s="96">
        <v>17.78</v>
      </c>
      <c r="H206" s="96">
        <v>10.52</v>
      </c>
      <c r="I206" s="96">
        <v>22.9</v>
      </c>
      <c r="J206" s="92">
        <v>255.13</v>
      </c>
      <c r="K206" s="92"/>
      <c r="L206" s="43"/>
    </row>
    <row r="207" spans="1:12" ht="15.75">
      <c r="A207" s="23"/>
      <c r="B207" s="15"/>
      <c r="C207" s="11"/>
      <c r="D207" s="7" t="s">
        <v>30</v>
      </c>
      <c r="E207" s="93" t="s">
        <v>68</v>
      </c>
      <c r="F207" s="92">
        <v>200</v>
      </c>
      <c r="G207" s="96">
        <v>0.59</v>
      </c>
      <c r="H207" s="96">
        <v>0.05</v>
      </c>
      <c r="I207" s="96">
        <v>18.579999999999998</v>
      </c>
      <c r="J207" s="92">
        <v>77.94</v>
      </c>
      <c r="K207" s="92" t="s">
        <v>71</v>
      </c>
      <c r="L207" s="43"/>
    </row>
    <row r="208" spans="1:12" ht="15.75">
      <c r="A208" s="23"/>
      <c r="B208" s="15"/>
      <c r="C208" s="11"/>
      <c r="D208" s="7" t="s">
        <v>31</v>
      </c>
      <c r="E208" s="93" t="s">
        <v>39</v>
      </c>
      <c r="F208" s="92">
        <v>40</v>
      </c>
      <c r="G208" s="96">
        <v>3.16</v>
      </c>
      <c r="H208" s="97">
        <v>0.4</v>
      </c>
      <c r="I208" s="96">
        <v>19.32</v>
      </c>
      <c r="J208" s="92">
        <v>94</v>
      </c>
      <c r="K208" s="96"/>
      <c r="L208" s="43"/>
    </row>
    <row r="209" spans="1:12" ht="15.75">
      <c r="A209" s="23"/>
      <c r="B209" s="15"/>
      <c r="C209" s="11"/>
      <c r="D209" s="7" t="s">
        <v>32</v>
      </c>
      <c r="E209" s="93" t="s">
        <v>63</v>
      </c>
      <c r="F209" s="92">
        <v>50</v>
      </c>
      <c r="G209" s="97">
        <v>3.3</v>
      </c>
      <c r="H209" s="97">
        <v>0.6</v>
      </c>
      <c r="I209" s="96">
        <v>19.829999999999998</v>
      </c>
      <c r="J209" s="92">
        <v>99</v>
      </c>
      <c r="K209" s="96"/>
      <c r="L209" s="43"/>
    </row>
    <row r="210" spans="1:12" ht="15.75">
      <c r="A210" s="23"/>
      <c r="B210" s="15"/>
      <c r="C210" s="11"/>
      <c r="D210" s="7"/>
      <c r="E210" s="75"/>
      <c r="F210" s="62"/>
      <c r="G210" s="79"/>
      <c r="H210" s="79"/>
      <c r="I210" s="80"/>
      <c r="J210" s="79"/>
      <c r="K210" s="81"/>
      <c r="L210" s="43"/>
    </row>
    <row r="211" spans="1:12" ht="15">
      <c r="A211" s="23"/>
      <c r="B211" s="15"/>
      <c r="C211" s="11"/>
      <c r="D211" s="6"/>
      <c r="E211" s="42"/>
      <c r="F211" s="43"/>
      <c r="G211" s="83"/>
      <c r="H211" s="83"/>
      <c r="I211" s="83"/>
      <c r="J211" s="8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83"/>
      <c r="H212" s="83"/>
      <c r="I212" s="83"/>
      <c r="J212" s="8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89">
        <f>SUM(F204:F212)</f>
        <v>750</v>
      </c>
      <c r="G213" s="84">
        <f t="shared" ref="G213:J213" si="96">SUM(G204:G212)</f>
        <v>27.96</v>
      </c>
      <c r="H213" s="84">
        <f t="shared" si="96"/>
        <v>22.07</v>
      </c>
      <c r="I213" s="84">
        <f t="shared" si="96"/>
        <v>102.94</v>
      </c>
      <c r="J213" s="84">
        <f t="shared" si="96"/>
        <v>722.73</v>
      </c>
      <c r="K213" s="25"/>
      <c r="L213" s="19">
        <f t="shared" ref="L213" si="97">SUM(L204:L212)</f>
        <v>99</v>
      </c>
    </row>
    <row r="214" spans="1:12" ht="15.75" thickBot="1">
      <c r="A214" s="29">
        <f>A196</f>
        <v>3</v>
      </c>
      <c r="B214" s="30">
        <f>B196</f>
        <v>1</v>
      </c>
      <c r="C214" s="142" t="s">
        <v>4</v>
      </c>
      <c r="D214" s="143"/>
      <c r="E214" s="31"/>
      <c r="F214" s="90">
        <f>F203+F213</f>
        <v>750</v>
      </c>
      <c r="G214" s="86">
        <f t="shared" ref="G214:J214" si="98">G203+G213</f>
        <v>27.96</v>
      </c>
      <c r="H214" s="86">
        <f t="shared" si="98"/>
        <v>22.07</v>
      </c>
      <c r="I214" s="86">
        <f t="shared" si="98"/>
        <v>102.94</v>
      </c>
      <c r="J214" s="86">
        <f t="shared" si="98"/>
        <v>722.73</v>
      </c>
      <c r="K214" s="32"/>
      <c r="L214" s="32">
        <f t="shared" ref="L214" si="99">L203+L213</f>
        <v>99</v>
      </c>
    </row>
    <row r="215" spans="1:12" ht="15.75" thickBot="1">
      <c r="A215" s="14">
        <v>3</v>
      </c>
      <c r="B215" s="15">
        <v>2</v>
      </c>
      <c r="C215" s="22" t="s">
        <v>20</v>
      </c>
      <c r="D215" s="5" t="s">
        <v>21</v>
      </c>
      <c r="E215" s="67"/>
      <c r="F215" s="54"/>
      <c r="G215" s="54"/>
      <c r="H215" s="54"/>
      <c r="I215" s="55"/>
      <c r="J215" s="66"/>
      <c r="K215" s="69"/>
      <c r="L215" s="40"/>
    </row>
    <row r="216" spans="1:12" ht="15">
      <c r="A216" s="14"/>
      <c r="B216" s="15"/>
      <c r="C216" s="11"/>
      <c r="D216" s="6"/>
      <c r="E216" s="65"/>
      <c r="F216" s="66"/>
      <c r="G216" s="54"/>
      <c r="H216" s="54"/>
      <c r="I216" s="55"/>
      <c r="J216" s="54"/>
      <c r="K216" s="6"/>
      <c r="L216" s="43"/>
    </row>
    <row r="217" spans="1:12" ht="15">
      <c r="A217" s="14"/>
      <c r="B217" s="15"/>
      <c r="C217" s="11"/>
      <c r="D217" s="7" t="s">
        <v>22</v>
      </c>
      <c r="E217" s="67"/>
      <c r="F217" s="54"/>
      <c r="G217" s="54"/>
      <c r="H217" s="54"/>
      <c r="I217" s="55"/>
      <c r="J217" s="54"/>
      <c r="K217" s="6"/>
      <c r="L217" s="43"/>
    </row>
    <row r="218" spans="1:12" ht="15">
      <c r="A218" s="14"/>
      <c r="B218" s="15"/>
      <c r="C218" s="11"/>
      <c r="D218" s="7" t="s">
        <v>23</v>
      </c>
      <c r="E218" s="67"/>
      <c r="F218" s="54"/>
      <c r="G218" s="54"/>
      <c r="H218" s="54"/>
      <c r="I218" s="55"/>
      <c r="J218" s="54"/>
      <c r="K218" s="6"/>
      <c r="L218" s="43"/>
    </row>
    <row r="219" spans="1:12" ht="15.75" thickBot="1">
      <c r="A219" s="14"/>
      <c r="B219" s="15"/>
      <c r="C219" s="11"/>
      <c r="D219" s="7" t="s">
        <v>24</v>
      </c>
      <c r="E219" s="70"/>
      <c r="F219" s="56"/>
      <c r="G219" s="56"/>
      <c r="H219" s="56"/>
      <c r="I219" s="57"/>
      <c r="J219" s="56"/>
      <c r="K219" s="64"/>
      <c r="L219" s="43"/>
    </row>
    <row r="220" spans="1:12" ht="15">
      <c r="A220" s="14"/>
      <c r="B220" s="15"/>
      <c r="C220" s="11"/>
      <c r="D220" s="6"/>
      <c r="E220" s="65"/>
      <c r="F220" s="66"/>
      <c r="G220" s="83"/>
      <c r="H220" s="83"/>
      <c r="I220" s="83"/>
      <c r="J220" s="83"/>
      <c r="K220" s="44"/>
      <c r="L220" s="43"/>
    </row>
    <row r="221" spans="1:12" ht="15">
      <c r="A221" s="14"/>
      <c r="B221" s="15"/>
      <c r="C221" s="11"/>
      <c r="D221" s="6"/>
      <c r="E221" s="42"/>
      <c r="F221" s="43"/>
      <c r="G221" s="83"/>
      <c r="H221" s="83"/>
      <c r="I221" s="83"/>
      <c r="J221" s="83"/>
      <c r="K221" s="44"/>
      <c r="L221" s="43"/>
    </row>
    <row r="222" spans="1:12" ht="15">
      <c r="A222" s="16"/>
      <c r="B222" s="17"/>
      <c r="C222" s="8"/>
      <c r="D222" s="18" t="s">
        <v>33</v>
      </c>
      <c r="E222" s="9"/>
      <c r="F222" s="19">
        <f>SUM(F215:F221)</f>
        <v>0</v>
      </c>
      <c r="G222" s="84">
        <f t="shared" ref="G222:J222" si="100">SUM(G215:G221)</f>
        <v>0</v>
      </c>
      <c r="H222" s="84">
        <f t="shared" si="100"/>
        <v>0</v>
      </c>
      <c r="I222" s="84">
        <f t="shared" si="100"/>
        <v>0</v>
      </c>
      <c r="J222" s="84">
        <f t="shared" si="100"/>
        <v>0</v>
      </c>
      <c r="K222" s="25"/>
      <c r="L222" s="19">
        <f t="shared" ref="L222" si="101">SUM(L215:L221)</f>
        <v>0</v>
      </c>
    </row>
    <row r="223" spans="1:12" ht="15.7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93" t="s">
        <v>84</v>
      </c>
      <c r="F223" s="92">
        <v>60</v>
      </c>
      <c r="G223" s="96">
        <v>1.26</v>
      </c>
      <c r="H223" s="96">
        <v>3.11</v>
      </c>
      <c r="I223" s="96">
        <v>4.46</v>
      </c>
      <c r="J223" s="92">
        <v>51</v>
      </c>
      <c r="K223" s="92" t="s">
        <v>85</v>
      </c>
      <c r="L223" s="43">
        <v>99</v>
      </c>
    </row>
    <row r="224" spans="1:12" ht="15.75">
      <c r="A224" s="14"/>
      <c r="B224" s="15"/>
      <c r="C224" s="11"/>
      <c r="D224" s="7" t="s">
        <v>27</v>
      </c>
      <c r="E224" s="93" t="s">
        <v>89</v>
      </c>
      <c r="F224" s="92">
        <v>205</v>
      </c>
      <c r="G224" s="96">
        <v>1.79</v>
      </c>
      <c r="H224" s="96">
        <v>6.03</v>
      </c>
      <c r="I224" s="96">
        <v>14.48</v>
      </c>
      <c r="J224" s="92">
        <v>119.65</v>
      </c>
      <c r="K224" s="92" t="s">
        <v>70</v>
      </c>
      <c r="L224" s="43"/>
    </row>
    <row r="225" spans="1:12" ht="15.75">
      <c r="A225" s="14"/>
      <c r="B225" s="15"/>
      <c r="C225" s="11"/>
      <c r="D225" s="7" t="s">
        <v>28</v>
      </c>
      <c r="E225" s="93" t="s">
        <v>90</v>
      </c>
      <c r="F225" s="92">
        <v>200</v>
      </c>
      <c r="G225" s="96">
        <v>14.7</v>
      </c>
      <c r="H225" s="96">
        <v>14.2</v>
      </c>
      <c r="I225" s="97">
        <v>2.6</v>
      </c>
      <c r="J225" s="92">
        <v>178.1</v>
      </c>
      <c r="K225" s="94"/>
      <c r="L225" s="43"/>
    </row>
    <row r="226" spans="1:12" ht="15.75">
      <c r="A226" s="14"/>
      <c r="B226" s="15"/>
      <c r="C226" s="11"/>
      <c r="D226" s="7" t="s">
        <v>30</v>
      </c>
      <c r="E226" s="107" t="s">
        <v>43</v>
      </c>
      <c r="F226" s="122">
        <v>200</v>
      </c>
      <c r="G226" s="125">
        <v>0.06</v>
      </c>
      <c r="H226" s="125">
        <v>0.06</v>
      </c>
      <c r="I226" s="125">
        <v>6.7</v>
      </c>
      <c r="J226" s="99">
        <v>27.58</v>
      </c>
      <c r="K226" s="99" t="s">
        <v>42</v>
      </c>
      <c r="L226" s="43"/>
    </row>
    <row r="227" spans="1:12" ht="15.75">
      <c r="A227" s="14"/>
      <c r="B227" s="15"/>
      <c r="C227" s="11"/>
      <c r="D227" s="7" t="s">
        <v>31</v>
      </c>
      <c r="E227" s="93" t="s">
        <v>39</v>
      </c>
      <c r="F227" s="92">
        <v>40</v>
      </c>
      <c r="G227" s="96">
        <v>3.16</v>
      </c>
      <c r="H227" s="97">
        <v>0.4</v>
      </c>
      <c r="I227" s="96">
        <v>19.32</v>
      </c>
      <c r="J227" s="92">
        <v>94</v>
      </c>
      <c r="K227" s="96"/>
      <c r="L227" s="43"/>
    </row>
    <row r="228" spans="1:12" ht="15.75">
      <c r="A228" s="14"/>
      <c r="B228" s="15"/>
      <c r="C228" s="11"/>
      <c r="D228" s="7" t="s">
        <v>32</v>
      </c>
      <c r="E228" s="93" t="s">
        <v>63</v>
      </c>
      <c r="F228" s="92">
        <v>50</v>
      </c>
      <c r="G228" s="97">
        <v>3.3</v>
      </c>
      <c r="H228" s="97">
        <v>0.6</v>
      </c>
      <c r="I228" s="96">
        <v>19.829999999999998</v>
      </c>
      <c r="J228" s="92">
        <v>99</v>
      </c>
      <c r="K228" s="96"/>
      <c r="L228" s="43"/>
    </row>
    <row r="229" spans="1:12" ht="15.75" thickBot="1">
      <c r="A229" s="14"/>
      <c r="B229" s="15"/>
      <c r="C229" s="11"/>
      <c r="D229" s="7"/>
      <c r="E229" s="42"/>
      <c r="F229" s="43"/>
      <c r="G229" s="83"/>
      <c r="H229" s="83"/>
      <c r="I229" s="83"/>
      <c r="J229" s="83"/>
      <c r="K229" s="44"/>
      <c r="L229" s="43"/>
    </row>
    <row r="230" spans="1:12" ht="15">
      <c r="A230" s="14"/>
      <c r="B230" s="15"/>
      <c r="C230" s="11"/>
      <c r="D230" s="6"/>
      <c r="E230" s="39"/>
      <c r="F230" s="40"/>
      <c r="G230" s="83"/>
      <c r="H230" s="83"/>
      <c r="I230" s="83"/>
      <c r="J230" s="83"/>
      <c r="K230" s="44"/>
      <c r="L230" s="43"/>
    </row>
    <row r="231" spans="1:12" ht="15">
      <c r="A231" s="14"/>
      <c r="B231" s="15"/>
      <c r="C231" s="11"/>
      <c r="D231" s="6"/>
      <c r="E231" s="42"/>
      <c r="F231" s="43"/>
      <c r="G231" s="83"/>
      <c r="H231" s="83"/>
      <c r="I231" s="83"/>
      <c r="J231" s="83"/>
      <c r="K231" s="44"/>
      <c r="L231" s="43"/>
    </row>
    <row r="232" spans="1:12" ht="15">
      <c r="A232" s="16"/>
      <c r="B232" s="17"/>
      <c r="C232" s="8"/>
      <c r="D232" s="18" t="s">
        <v>33</v>
      </c>
      <c r="E232" s="9"/>
      <c r="F232" s="19">
        <f>SUM(F223:F231)</f>
        <v>755</v>
      </c>
      <c r="G232" s="84">
        <f t="shared" ref="G232:J232" si="102">SUM(G223:G231)</f>
        <v>24.27</v>
      </c>
      <c r="H232" s="84">
        <f t="shared" si="102"/>
        <v>24.4</v>
      </c>
      <c r="I232" s="84">
        <f t="shared" si="102"/>
        <v>67.39</v>
      </c>
      <c r="J232" s="84">
        <f t="shared" si="102"/>
        <v>569.32999999999993</v>
      </c>
      <c r="K232" s="25"/>
      <c r="L232" s="19">
        <f t="shared" ref="L232" si="103">SUM(L223:L231)</f>
        <v>99</v>
      </c>
    </row>
    <row r="233" spans="1:12" ht="15.75" thickBot="1">
      <c r="A233" s="33">
        <f>A215</f>
        <v>3</v>
      </c>
      <c r="B233" s="33">
        <f>B215</f>
        <v>2</v>
      </c>
      <c r="C233" s="142" t="s">
        <v>4</v>
      </c>
      <c r="D233" s="143"/>
      <c r="E233" s="31"/>
      <c r="F233" s="32">
        <f>F222+F232</f>
        <v>755</v>
      </c>
      <c r="G233" s="86">
        <f t="shared" ref="G233:J233" si="104">G222+G232</f>
        <v>24.27</v>
      </c>
      <c r="H233" s="86">
        <f t="shared" si="104"/>
        <v>24.4</v>
      </c>
      <c r="I233" s="86">
        <f t="shared" si="104"/>
        <v>67.39</v>
      </c>
      <c r="J233" s="86">
        <f t="shared" si="104"/>
        <v>569.32999999999993</v>
      </c>
      <c r="K233" s="32"/>
      <c r="L233" s="32">
        <f t="shared" ref="L233" si="105">L222+L232</f>
        <v>99</v>
      </c>
    </row>
    <row r="234" spans="1:12" ht="15.75" thickBot="1">
      <c r="A234" s="20">
        <v>3</v>
      </c>
      <c r="B234" s="21">
        <v>3</v>
      </c>
      <c r="C234" s="22" t="s">
        <v>20</v>
      </c>
      <c r="D234" s="5" t="s">
        <v>21</v>
      </c>
      <c r="E234" s="67"/>
      <c r="F234" s="54"/>
      <c r="G234" s="54"/>
      <c r="H234" s="54"/>
      <c r="I234" s="55"/>
      <c r="J234" s="66"/>
      <c r="K234" s="69"/>
      <c r="L234" s="40"/>
    </row>
    <row r="235" spans="1:12" ht="15">
      <c r="A235" s="23"/>
      <c r="B235" s="15"/>
      <c r="C235" s="11"/>
      <c r="D235" s="6"/>
      <c r="E235" s="65"/>
      <c r="F235" s="66"/>
      <c r="G235" s="54"/>
      <c r="H235" s="54"/>
      <c r="I235" s="55"/>
      <c r="J235" s="54"/>
      <c r="K235" s="6"/>
      <c r="L235" s="43"/>
    </row>
    <row r="236" spans="1:12" ht="15">
      <c r="A236" s="23"/>
      <c r="B236" s="15"/>
      <c r="C236" s="11"/>
      <c r="D236" s="7" t="s">
        <v>22</v>
      </c>
      <c r="E236" s="67"/>
      <c r="F236" s="54"/>
      <c r="G236" s="54"/>
      <c r="H236" s="54"/>
      <c r="I236" s="55"/>
      <c r="J236" s="54"/>
      <c r="K236" s="6"/>
      <c r="L236" s="43"/>
    </row>
    <row r="237" spans="1:12" ht="15">
      <c r="A237" s="23"/>
      <c r="B237" s="15"/>
      <c r="C237" s="11"/>
      <c r="D237" s="7" t="s">
        <v>23</v>
      </c>
      <c r="E237" s="67"/>
      <c r="F237" s="54"/>
      <c r="G237" s="54"/>
      <c r="H237" s="54"/>
      <c r="I237" s="55"/>
      <c r="J237" s="54"/>
      <c r="K237" s="6"/>
      <c r="L237" s="43"/>
    </row>
    <row r="238" spans="1:12" ht="15.75" thickBot="1">
      <c r="A238" s="23"/>
      <c r="B238" s="15"/>
      <c r="C238" s="11"/>
      <c r="D238" s="7" t="s">
        <v>24</v>
      </c>
      <c r="E238" s="70"/>
      <c r="F238" s="56"/>
      <c r="G238" s="56"/>
      <c r="H238" s="56"/>
      <c r="I238" s="57"/>
      <c r="J238" s="56"/>
      <c r="K238" s="64"/>
      <c r="L238" s="43"/>
    </row>
    <row r="239" spans="1:12" ht="15">
      <c r="A239" s="23"/>
      <c r="B239" s="15"/>
      <c r="C239" s="11"/>
      <c r="D239" s="6"/>
      <c r="E239" s="65"/>
      <c r="F239" s="66"/>
      <c r="G239" s="83"/>
      <c r="H239" s="83"/>
      <c r="I239" s="83"/>
      <c r="J239" s="83"/>
      <c r="K239" s="44"/>
      <c r="L239" s="43"/>
    </row>
    <row r="240" spans="1:12" ht="15">
      <c r="A240" s="23"/>
      <c r="B240" s="15"/>
      <c r="C240" s="11"/>
      <c r="D240" s="6"/>
      <c r="E240" s="42"/>
      <c r="F240" s="43"/>
      <c r="G240" s="83"/>
      <c r="H240" s="83"/>
      <c r="I240" s="83"/>
      <c r="J240" s="83"/>
      <c r="K240" s="44"/>
      <c r="L240" s="43"/>
    </row>
    <row r="241" spans="1:12" ht="15">
      <c r="A241" s="24"/>
      <c r="B241" s="17"/>
      <c r="C241" s="8"/>
      <c r="D241" s="18" t="s">
        <v>33</v>
      </c>
      <c r="E241" s="9"/>
      <c r="F241" s="19">
        <f>SUM(F234:F240)</f>
        <v>0</v>
      </c>
      <c r="G241" s="84">
        <f t="shared" ref="G241:J241" si="106">SUM(G234:G240)</f>
        <v>0</v>
      </c>
      <c r="H241" s="84">
        <f t="shared" si="106"/>
        <v>0</v>
      </c>
      <c r="I241" s="84">
        <f t="shared" si="106"/>
        <v>0</v>
      </c>
      <c r="J241" s="84">
        <f t="shared" si="106"/>
        <v>0</v>
      </c>
      <c r="K241" s="25"/>
      <c r="L241" s="19">
        <f t="shared" ref="L241" si="107">SUM(L234:L240)</f>
        <v>0</v>
      </c>
    </row>
    <row r="242" spans="1:12" ht="15.7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105" t="s">
        <v>78</v>
      </c>
      <c r="F242" s="106">
        <v>60</v>
      </c>
      <c r="G242" s="111">
        <v>1.66</v>
      </c>
      <c r="H242" s="111">
        <v>4.5</v>
      </c>
      <c r="I242" s="111">
        <v>7.01</v>
      </c>
      <c r="J242" s="141">
        <v>75.180000000000007</v>
      </c>
      <c r="K242" s="109" t="s">
        <v>80</v>
      </c>
      <c r="L242" s="43">
        <v>99</v>
      </c>
    </row>
    <row r="243" spans="1:12" ht="15.75">
      <c r="A243" s="23"/>
      <c r="B243" s="15"/>
      <c r="C243" s="11"/>
      <c r="D243" s="7" t="s">
        <v>27</v>
      </c>
      <c r="E243" s="93" t="s">
        <v>73</v>
      </c>
      <c r="F243" s="106">
        <v>200</v>
      </c>
      <c r="G243" s="97">
        <v>4.7</v>
      </c>
      <c r="H243" s="96">
        <v>4.3</v>
      </c>
      <c r="I243" s="96">
        <v>15.42</v>
      </c>
      <c r="J243" s="92">
        <v>102.7</v>
      </c>
      <c r="K243" s="109" t="s">
        <v>77</v>
      </c>
      <c r="L243" s="43"/>
    </row>
    <row r="244" spans="1:12" ht="15.75">
      <c r="A244" s="23"/>
      <c r="B244" s="15"/>
      <c r="C244" s="11"/>
      <c r="D244" s="7" t="s">
        <v>28</v>
      </c>
      <c r="E244" s="107" t="s">
        <v>101</v>
      </c>
      <c r="F244" s="110">
        <v>90</v>
      </c>
      <c r="G244" s="101">
        <v>16</v>
      </c>
      <c r="H244" s="101">
        <v>7.5</v>
      </c>
      <c r="I244" s="101">
        <v>1.21</v>
      </c>
      <c r="J244" s="110">
        <v>136.34</v>
      </c>
      <c r="K244" s="101"/>
      <c r="L244" s="43"/>
    </row>
    <row r="245" spans="1:12" ht="15.75">
      <c r="A245" s="23"/>
      <c r="B245" s="15"/>
      <c r="C245" s="11"/>
      <c r="D245" s="7" t="s">
        <v>29</v>
      </c>
      <c r="E245" s="98" t="s">
        <v>99</v>
      </c>
      <c r="F245" s="110">
        <v>155</v>
      </c>
      <c r="G245" s="97">
        <v>6.6</v>
      </c>
      <c r="H245" s="96">
        <v>4.3</v>
      </c>
      <c r="I245" s="97">
        <v>42.3</v>
      </c>
      <c r="J245" s="92">
        <v>235</v>
      </c>
      <c r="K245" s="92" t="s">
        <v>48</v>
      </c>
      <c r="L245" s="43"/>
    </row>
    <row r="246" spans="1:12" ht="15.75">
      <c r="A246" s="23"/>
      <c r="B246" s="15"/>
      <c r="C246" s="11"/>
      <c r="D246" s="7" t="s">
        <v>30</v>
      </c>
      <c r="E246" s="93" t="s">
        <v>62</v>
      </c>
      <c r="F246" s="92">
        <v>200</v>
      </c>
      <c r="G246" s="96">
        <v>0.16</v>
      </c>
      <c r="H246" s="96">
        <v>0.16</v>
      </c>
      <c r="I246" s="97">
        <v>14.9</v>
      </c>
      <c r="J246" s="92">
        <v>62.69</v>
      </c>
      <c r="K246" s="96" t="s">
        <v>65</v>
      </c>
      <c r="L246" s="43"/>
    </row>
    <row r="247" spans="1:12" ht="15.75">
      <c r="A247" s="23"/>
      <c r="B247" s="15"/>
      <c r="C247" s="11"/>
      <c r="D247" s="7" t="s">
        <v>31</v>
      </c>
      <c r="E247" s="93" t="s">
        <v>39</v>
      </c>
      <c r="F247" s="92">
        <v>40</v>
      </c>
      <c r="G247" s="96">
        <v>3.16</v>
      </c>
      <c r="H247" s="97">
        <v>0.4</v>
      </c>
      <c r="I247" s="96">
        <v>19.32</v>
      </c>
      <c r="J247" s="92">
        <v>94</v>
      </c>
      <c r="K247" s="96"/>
      <c r="L247" s="43"/>
    </row>
    <row r="248" spans="1:12" ht="15.75">
      <c r="A248" s="23"/>
      <c r="B248" s="15"/>
      <c r="C248" s="11"/>
      <c r="D248" s="7" t="s">
        <v>32</v>
      </c>
      <c r="E248" s="93" t="s">
        <v>63</v>
      </c>
      <c r="F248" s="92">
        <v>50</v>
      </c>
      <c r="G248" s="97">
        <v>3.3</v>
      </c>
      <c r="H248" s="97">
        <v>0.6</v>
      </c>
      <c r="I248" s="96">
        <v>19.829999999999998</v>
      </c>
      <c r="J248" s="92">
        <v>99</v>
      </c>
      <c r="K248" s="96"/>
      <c r="L248" s="43"/>
    </row>
    <row r="249" spans="1:12" ht="15">
      <c r="A249" s="23"/>
      <c r="B249" s="15"/>
      <c r="C249" s="11"/>
      <c r="D249" s="6"/>
      <c r="E249" s="42"/>
      <c r="F249" s="43"/>
      <c r="G249" s="83"/>
      <c r="H249" s="83"/>
      <c r="I249" s="83"/>
      <c r="J249" s="83"/>
      <c r="K249" s="44"/>
      <c r="L249" s="43"/>
    </row>
    <row r="250" spans="1:12" ht="15">
      <c r="A250" s="23"/>
      <c r="B250" s="15"/>
      <c r="C250" s="11"/>
      <c r="D250" s="6"/>
      <c r="E250" s="42"/>
      <c r="F250" s="43"/>
      <c r="G250" s="83"/>
      <c r="H250" s="83"/>
      <c r="I250" s="83"/>
      <c r="J250" s="83"/>
      <c r="K250" s="44"/>
      <c r="L250" s="43"/>
    </row>
    <row r="251" spans="1:12" ht="15">
      <c r="A251" s="24"/>
      <c r="B251" s="17"/>
      <c r="C251" s="8"/>
      <c r="D251" s="18" t="s">
        <v>33</v>
      </c>
      <c r="E251" s="9"/>
      <c r="F251" s="19">
        <f>SUM(F242:F250)</f>
        <v>795</v>
      </c>
      <c r="G251" s="84">
        <f t="shared" ref="G251:J251" si="108">SUM(G242:G250)</f>
        <v>35.58</v>
      </c>
      <c r="H251" s="84">
        <f t="shared" si="108"/>
        <v>21.76</v>
      </c>
      <c r="I251" s="84">
        <f t="shared" si="108"/>
        <v>119.99</v>
      </c>
      <c r="J251" s="84">
        <f t="shared" si="108"/>
        <v>804.91000000000008</v>
      </c>
      <c r="K251" s="25"/>
      <c r="L251" s="19">
        <f t="shared" ref="L251" si="109">SUM(L242:L250)</f>
        <v>99</v>
      </c>
    </row>
    <row r="252" spans="1:12" ht="15.75" thickBot="1">
      <c r="A252" s="29">
        <f>A234</f>
        <v>3</v>
      </c>
      <c r="B252" s="30">
        <f>B234</f>
        <v>3</v>
      </c>
      <c r="C252" s="142" t="s">
        <v>4</v>
      </c>
      <c r="D252" s="143"/>
      <c r="E252" s="31"/>
      <c r="F252" s="32">
        <f>F241+F251</f>
        <v>795</v>
      </c>
      <c r="G252" s="86">
        <f t="shared" ref="G252:J252" si="110">G241+G251</f>
        <v>35.58</v>
      </c>
      <c r="H252" s="86">
        <f t="shared" si="110"/>
        <v>21.76</v>
      </c>
      <c r="I252" s="86">
        <f t="shared" si="110"/>
        <v>119.99</v>
      </c>
      <c r="J252" s="86">
        <f t="shared" si="110"/>
        <v>804.91000000000008</v>
      </c>
      <c r="K252" s="32"/>
      <c r="L252" s="32">
        <f t="shared" ref="L252" si="111">L241+L251</f>
        <v>99</v>
      </c>
    </row>
    <row r="253" spans="1:12" ht="15.75" thickBot="1">
      <c r="A253" s="20">
        <v>3</v>
      </c>
      <c r="B253" s="21">
        <v>4</v>
      </c>
      <c r="C253" s="22" t="s">
        <v>20</v>
      </c>
      <c r="D253" s="5" t="s">
        <v>21</v>
      </c>
      <c r="E253" s="65"/>
      <c r="F253" s="66"/>
      <c r="G253" s="66"/>
      <c r="H253" s="66"/>
      <c r="I253" s="68"/>
      <c r="J253" s="66"/>
      <c r="K253" s="63"/>
      <c r="L253" s="40"/>
    </row>
    <row r="254" spans="1:12" ht="15">
      <c r="A254" s="23"/>
      <c r="B254" s="15"/>
      <c r="C254" s="11"/>
      <c r="D254" s="58" t="s">
        <v>21</v>
      </c>
      <c r="E254" s="67"/>
      <c r="F254" s="54"/>
      <c r="G254" s="54"/>
      <c r="H254" s="54"/>
      <c r="I254" s="55"/>
      <c r="J254" s="54"/>
      <c r="K254" s="71"/>
      <c r="L254" s="43"/>
    </row>
    <row r="255" spans="1:12" ht="15">
      <c r="A255" s="23"/>
      <c r="B255" s="15"/>
      <c r="C255" s="11"/>
      <c r="D255" s="7" t="s">
        <v>22</v>
      </c>
      <c r="E255" s="67"/>
      <c r="F255" s="54"/>
      <c r="G255" s="54"/>
      <c r="H255" s="54"/>
      <c r="I255" s="55"/>
      <c r="J255" s="54"/>
      <c r="K255" s="71"/>
      <c r="L255" s="43"/>
    </row>
    <row r="256" spans="1:12" ht="15">
      <c r="A256" s="23"/>
      <c r="B256" s="15"/>
      <c r="C256" s="11"/>
      <c r="D256" s="7" t="s">
        <v>23</v>
      </c>
      <c r="E256" s="67"/>
      <c r="F256" s="54"/>
      <c r="G256" s="54"/>
      <c r="H256" s="54"/>
      <c r="I256" s="55"/>
      <c r="J256" s="54"/>
      <c r="K256" s="71"/>
      <c r="L256" s="43"/>
    </row>
    <row r="257" spans="1:12" ht="15.75" thickBot="1">
      <c r="A257" s="23"/>
      <c r="B257" s="15"/>
      <c r="C257" s="11"/>
      <c r="D257" s="7" t="s">
        <v>24</v>
      </c>
      <c r="E257" s="70"/>
      <c r="F257" s="56"/>
      <c r="G257" s="56"/>
      <c r="H257" s="56"/>
      <c r="I257" s="57"/>
      <c r="J257" s="56"/>
      <c r="K257" s="72"/>
      <c r="L257" s="43"/>
    </row>
    <row r="258" spans="1:12" ht="15">
      <c r="A258" s="23"/>
      <c r="B258" s="15"/>
      <c r="C258" s="11"/>
      <c r="D258" s="6"/>
      <c r="E258" s="42"/>
      <c r="F258" s="43"/>
      <c r="G258" s="83"/>
      <c r="H258" s="83"/>
      <c r="I258" s="83"/>
      <c r="J258" s="83"/>
      <c r="K258" s="44"/>
      <c r="L258" s="43"/>
    </row>
    <row r="259" spans="1:12" ht="15">
      <c r="A259" s="23"/>
      <c r="B259" s="15"/>
      <c r="C259" s="11"/>
      <c r="D259" s="6"/>
      <c r="E259" s="42"/>
      <c r="F259" s="43"/>
      <c r="G259" s="83"/>
      <c r="H259" s="83"/>
      <c r="I259" s="83"/>
      <c r="J259" s="83"/>
      <c r="K259" s="44"/>
      <c r="L259" s="43"/>
    </row>
    <row r="260" spans="1:12" ht="15">
      <c r="A260" s="24"/>
      <c r="B260" s="17"/>
      <c r="C260" s="8"/>
      <c r="D260" s="18" t="s">
        <v>33</v>
      </c>
      <c r="E260" s="9"/>
      <c r="F260" s="19">
        <f>SUM(F253:F259)</f>
        <v>0</v>
      </c>
      <c r="G260" s="84">
        <f t="shared" ref="G260:J260" si="112">SUM(G253:G259)</f>
        <v>0</v>
      </c>
      <c r="H260" s="84">
        <f t="shared" si="112"/>
        <v>0</v>
      </c>
      <c r="I260" s="84">
        <f t="shared" si="112"/>
        <v>0</v>
      </c>
      <c r="J260" s="84">
        <f t="shared" si="112"/>
        <v>0</v>
      </c>
      <c r="K260" s="25"/>
      <c r="L260" s="19">
        <f t="shared" ref="L260" si="113">SUM(L253:L259)</f>
        <v>0</v>
      </c>
    </row>
    <row r="261" spans="1:12" ht="15.7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93" t="s">
        <v>66</v>
      </c>
      <c r="F261" s="92">
        <v>60</v>
      </c>
      <c r="G261" s="96">
        <v>1.01</v>
      </c>
      <c r="H261" s="97">
        <v>4.0999999999999996</v>
      </c>
      <c r="I261" s="96">
        <v>2.98</v>
      </c>
      <c r="J261" s="92">
        <v>53.15</v>
      </c>
      <c r="K261" s="92" t="s">
        <v>69</v>
      </c>
      <c r="L261" s="43">
        <v>99</v>
      </c>
    </row>
    <row r="262" spans="1:12" ht="15.75">
      <c r="A262" s="23"/>
      <c r="B262" s="15"/>
      <c r="C262" s="11"/>
      <c r="D262" s="7" t="s">
        <v>27</v>
      </c>
      <c r="E262" s="133" t="s">
        <v>79</v>
      </c>
      <c r="F262" s="132">
        <v>200</v>
      </c>
      <c r="G262" s="134">
        <v>4.7</v>
      </c>
      <c r="H262" s="135">
        <v>2.44</v>
      </c>
      <c r="I262" s="135">
        <v>15.42</v>
      </c>
      <c r="J262" s="132">
        <v>102.7</v>
      </c>
      <c r="K262" s="132" t="s">
        <v>81</v>
      </c>
      <c r="L262" s="43"/>
    </row>
    <row r="263" spans="1:12" ht="15.75">
      <c r="A263" s="23"/>
      <c r="B263" s="15"/>
      <c r="C263" s="11"/>
      <c r="D263" s="7" t="s">
        <v>28</v>
      </c>
      <c r="E263" s="123" t="s">
        <v>102</v>
      </c>
      <c r="F263" s="92">
        <v>120</v>
      </c>
      <c r="G263" s="96">
        <v>12.93</v>
      </c>
      <c r="H263" s="96">
        <v>16.22</v>
      </c>
      <c r="I263" s="96">
        <v>11.76</v>
      </c>
      <c r="J263" s="92">
        <v>244.79</v>
      </c>
      <c r="K263" s="92" t="s">
        <v>57</v>
      </c>
      <c r="L263" s="43"/>
    </row>
    <row r="264" spans="1:12" ht="15.75">
      <c r="A264" s="23"/>
      <c r="B264" s="15"/>
      <c r="C264" s="11"/>
      <c r="D264" s="7" t="s">
        <v>29</v>
      </c>
      <c r="E264" s="124" t="s">
        <v>103</v>
      </c>
      <c r="F264" s="122">
        <v>150</v>
      </c>
      <c r="G264" s="125">
        <v>6.6</v>
      </c>
      <c r="H264" s="125">
        <v>8.9</v>
      </c>
      <c r="I264" s="125">
        <v>32.4</v>
      </c>
      <c r="J264" s="122">
        <v>237</v>
      </c>
      <c r="K264" s="122">
        <v>171</v>
      </c>
      <c r="L264" s="43"/>
    </row>
    <row r="265" spans="1:12" ht="15.75">
      <c r="A265" s="23"/>
      <c r="B265" s="15"/>
      <c r="C265" s="11"/>
      <c r="D265" s="7" t="s">
        <v>30</v>
      </c>
      <c r="E265" s="93" t="s">
        <v>68</v>
      </c>
      <c r="F265" s="92">
        <v>200</v>
      </c>
      <c r="G265" s="96">
        <v>0.59</v>
      </c>
      <c r="H265" s="96">
        <v>0.05</v>
      </c>
      <c r="I265" s="96">
        <v>18.579999999999998</v>
      </c>
      <c r="J265" s="92">
        <v>77.94</v>
      </c>
      <c r="K265" s="92" t="s">
        <v>71</v>
      </c>
      <c r="L265" s="43"/>
    </row>
    <row r="266" spans="1:12" ht="15.75">
      <c r="A266" s="23"/>
      <c r="B266" s="15"/>
      <c r="C266" s="11"/>
      <c r="D266" s="7" t="s">
        <v>31</v>
      </c>
      <c r="E266" s="93" t="s">
        <v>39</v>
      </c>
      <c r="F266" s="92">
        <v>40</v>
      </c>
      <c r="G266" s="96">
        <v>3.16</v>
      </c>
      <c r="H266" s="97">
        <v>0.4</v>
      </c>
      <c r="I266" s="96">
        <v>19.32</v>
      </c>
      <c r="J266" s="92">
        <v>94</v>
      </c>
      <c r="K266" s="96"/>
      <c r="L266" s="43"/>
    </row>
    <row r="267" spans="1:12" ht="15.75">
      <c r="A267" s="23"/>
      <c r="B267" s="15"/>
      <c r="C267" s="11"/>
      <c r="D267" s="7" t="s">
        <v>32</v>
      </c>
      <c r="E267" s="93" t="s">
        <v>63</v>
      </c>
      <c r="F267" s="92">
        <v>50</v>
      </c>
      <c r="G267" s="97">
        <v>3.3</v>
      </c>
      <c r="H267" s="97">
        <v>0.6</v>
      </c>
      <c r="I267" s="96">
        <v>19.829999999999998</v>
      </c>
      <c r="J267" s="92">
        <v>99</v>
      </c>
      <c r="K267" s="96"/>
      <c r="L267" s="43"/>
    </row>
    <row r="268" spans="1:12" ht="15">
      <c r="A268" s="23"/>
      <c r="B268" s="15"/>
      <c r="C268" s="11"/>
      <c r="D268" s="6"/>
      <c r="E268" s="42"/>
      <c r="F268" s="43"/>
      <c r="G268" s="83"/>
      <c r="H268" s="83"/>
      <c r="I268" s="83"/>
      <c r="J268" s="83"/>
      <c r="K268" s="44"/>
      <c r="L268" s="43"/>
    </row>
    <row r="269" spans="1:12" ht="15">
      <c r="A269" s="23"/>
      <c r="B269" s="15"/>
      <c r="C269" s="11"/>
      <c r="D269" s="6"/>
      <c r="E269" s="42"/>
      <c r="F269" s="43"/>
      <c r="G269" s="83"/>
      <c r="H269" s="83"/>
      <c r="I269" s="83"/>
      <c r="J269" s="83"/>
      <c r="K269" s="44"/>
      <c r="L269" s="43"/>
    </row>
    <row r="270" spans="1:12" ht="15">
      <c r="A270" s="24"/>
      <c r="B270" s="17"/>
      <c r="C270" s="8"/>
      <c r="D270" s="18" t="s">
        <v>33</v>
      </c>
      <c r="E270" s="9"/>
      <c r="F270" s="89">
        <f>SUM(F261:F269)</f>
        <v>820</v>
      </c>
      <c r="G270" s="84">
        <f t="shared" ref="G270:J270" si="114">SUM(G261:G269)</f>
        <v>32.29</v>
      </c>
      <c r="H270" s="84">
        <f t="shared" si="114"/>
        <v>32.71</v>
      </c>
      <c r="I270" s="84">
        <f t="shared" si="114"/>
        <v>120.28999999999998</v>
      </c>
      <c r="J270" s="84">
        <f t="shared" si="114"/>
        <v>908.57999999999993</v>
      </c>
      <c r="K270" s="25"/>
      <c r="L270" s="19">
        <f t="shared" ref="L270" si="115">SUM(L261:L269)</f>
        <v>99</v>
      </c>
    </row>
    <row r="271" spans="1:12" ht="15.75" thickBot="1">
      <c r="A271" s="29">
        <f>A253</f>
        <v>3</v>
      </c>
      <c r="B271" s="30">
        <f>B253</f>
        <v>4</v>
      </c>
      <c r="C271" s="142" t="s">
        <v>4</v>
      </c>
      <c r="D271" s="143"/>
      <c r="E271" s="31"/>
      <c r="F271" s="90">
        <f>F260+F270</f>
        <v>820</v>
      </c>
      <c r="G271" s="86">
        <f t="shared" ref="G271:J271" si="116">G260+G270</f>
        <v>32.29</v>
      </c>
      <c r="H271" s="86">
        <f t="shared" si="116"/>
        <v>32.71</v>
      </c>
      <c r="I271" s="86">
        <f t="shared" si="116"/>
        <v>120.28999999999998</v>
      </c>
      <c r="J271" s="86">
        <f t="shared" si="116"/>
        <v>908.57999999999993</v>
      </c>
      <c r="K271" s="32"/>
      <c r="L271" s="32">
        <f t="shared" ref="L271" si="117">L260+L270</f>
        <v>99</v>
      </c>
    </row>
    <row r="272" spans="1:12" ht="15.75" thickBot="1">
      <c r="A272" s="20">
        <v>3</v>
      </c>
      <c r="B272" s="21">
        <v>5</v>
      </c>
      <c r="C272" s="22" t="s">
        <v>20</v>
      </c>
      <c r="D272" s="5" t="s">
        <v>21</v>
      </c>
      <c r="E272" s="67"/>
      <c r="F272" s="54"/>
      <c r="G272" s="54"/>
      <c r="H272" s="54"/>
      <c r="I272" s="55"/>
      <c r="J272" s="54"/>
      <c r="K272" s="71"/>
      <c r="L272" s="40"/>
    </row>
    <row r="273" spans="1:12" ht="15">
      <c r="A273" s="23"/>
      <c r="B273" s="15"/>
      <c r="C273" s="11"/>
      <c r="D273" s="6"/>
      <c r="E273" s="65"/>
      <c r="F273" s="66"/>
      <c r="G273" s="66"/>
      <c r="H273" s="66"/>
      <c r="I273" s="68"/>
      <c r="J273" s="66"/>
      <c r="K273" s="63"/>
      <c r="L273" s="43"/>
    </row>
    <row r="274" spans="1:12" ht="15">
      <c r="A274" s="23"/>
      <c r="B274" s="15"/>
      <c r="C274" s="11"/>
      <c r="D274" s="7" t="s">
        <v>22</v>
      </c>
      <c r="E274" s="67"/>
      <c r="F274" s="54"/>
      <c r="G274" s="54"/>
      <c r="H274" s="54"/>
      <c r="I274" s="55"/>
      <c r="J274" s="54"/>
      <c r="K274" s="71"/>
      <c r="L274" s="43"/>
    </row>
    <row r="275" spans="1:12" ht="15">
      <c r="A275" s="23"/>
      <c r="B275" s="15"/>
      <c r="C275" s="11"/>
      <c r="D275" s="7" t="s">
        <v>23</v>
      </c>
      <c r="E275" s="67"/>
      <c r="F275" s="54"/>
      <c r="G275" s="54"/>
      <c r="H275" s="54"/>
      <c r="I275" s="55"/>
      <c r="J275" s="54"/>
      <c r="K275" s="71"/>
      <c r="L275" s="43"/>
    </row>
    <row r="276" spans="1:12" ht="15.75" thickBot="1">
      <c r="A276" s="23"/>
      <c r="B276" s="15"/>
      <c r="C276" s="11"/>
      <c r="D276" s="7" t="s">
        <v>24</v>
      </c>
      <c r="E276" s="70"/>
      <c r="F276" s="56"/>
      <c r="G276" s="56"/>
      <c r="H276" s="56"/>
      <c r="I276" s="57"/>
      <c r="J276" s="56"/>
      <c r="K276" s="72"/>
      <c r="L276" s="43"/>
    </row>
    <row r="277" spans="1:12" ht="15.75" thickBot="1">
      <c r="A277" s="23"/>
      <c r="B277" s="15"/>
      <c r="C277" s="11"/>
      <c r="D277" s="6"/>
      <c r="E277" s="42"/>
      <c r="F277" s="43"/>
      <c r="G277" s="83"/>
      <c r="H277" s="83"/>
      <c r="I277" s="83"/>
      <c r="J277" s="83"/>
      <c r="K277" s="44"/>
      <c r="L277" s="43"/>
    </row>
    <row r="278" spans="1:12" ht="15">
      <c r="A278" s="23"/>
      <c r="B278" s="15"/>
      <c r="C278" s="11"/>
      <c r="D278" s="6"/>
      <c r="E278" s="65"/>
      <c r="F278" s="66"/>
      <c r="G278" s="66"/>
      <c r="H278" s="66"/>
      <c r="I278" s="68"/>
      <c r="J278" s="66"/>
      <c r="K278" s="69"/>
      <c r="L278" s="43"/>
    </row>
    <row r="279" spans="1:12" ht="15">
      <c r="A279" s="24"/>
      <c r="B279" s="17"/>
      <c r="C279" s="8"/>
      <c r="D279" s="18" t="s">
        <v>33</v>
      </c>
      <c r="E279" s="9"/>
      <c r="F279" s="19">
        <f>SUM(F272:F278)</f>
        <v>0</v>
      </c>
      <c r="G279" s="84">
        <f t="shared" ref="G279:J279" si="118">SUM(G272:G278)</f>
        <v>0</v>
      </c>
      <c r="H279" s="84">
        <f t="shared" si="118"/>
        <v>0</v>
      </c>
      <c r="I279" s="84">
        <f t="shared" si="118"/>
        <v>0</v>
      </c>
      <c r="J279" s="84">
        <f t="shared" si="118"/>
        <v>0</v>
      </c>
      <c r="K279" s="25"/>
      <c r="L279" s="19">
        <f t="shared" ref="L279" si="119">SUM(L272:L278)</f>
        <v>0</v>
      </c>
    </row>
    <row r="280" spans="1:12" ht="15.7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93" t="s">
        <v>84</v>
      </c>
      <c r="F280" s="92">
        <v>60</v>
      </c>
      <c r="G280" s="96">
        <v>1.26</v>
      </c>
      <c r="H280" s="96">
        <v>3.11</v>
      </c>
      <c r="I280" s="96">
        <v>4.46</v>
      </c>
      <c r="J280" s="92">
        <v>51</v>
      </c>
      <c r="K280" s="92" t="s">
        <v>85</v>
      </c>
      <c r="L280" s="43">
        <v>99</v>
      </c>
    </row>
    <row r="281" spans="1:12" ht="15.75">
      <c r="A281" s="23"/>
      <c r="B281" s="15"/>
      <c r="C281" s="11"/>
      <c r="D281" s="7" t="s">
        <v>27</v>
      </c>
      <c r="E281" s="93" t="s">
        <v>87</v>
      </c>
      <c r="F281" s="92">
        <v>200</v>
      </c>
      <c r="G281" s="96">
        <v>2.12</v>
      </c>
      <c r="H281" s="97">
        <v>5.3</v>
      </c>
      <c r="I281" s="96">
        <v>14.64</v>
      </c>
      <c r="J281" s="92">
        <v>115.11</v>
      </c>
      <c r="K281" s="92" t="s">
        <v>88</v>
      </c>
      <c r="L281" s="43"/>
    </row>
    <row r="282" spans="1:12" ht="15.75">
      <c r="A282" s="23"/>
      <c r="B282" s="15"/>
      <c r="C282" s="11"/>
      <c r="D282" s="7" t="s">
        <v>28</v>
      </c>
      <c r="E282" s="93" t="s">
        <v>104</v>
      </c>
      <c r="F282" s="100">
        <v>90</v>
      </c>
      <c r="G282" s="120">
        <v>22.3</v>
      </c>
      <c r="H282" s="120">
        <v>6.8</v>
      </c>
      <c r="I282" s="120">
        <v>5.3</v>
      </c>
      <c r="J282" s="99">
        <v>171.6</v>
      </c>
      <c r="K282" s="92" t="s">
        <v>53</v>
      </c>
      <c r="L282" s="43"/>
    </row>
    <row r="283" spans="1:12" ht="15.75">
      <c r="A283" s="23"/>
      <c r="B283" s="15"/>
      <c r="C283" s="11"/>
      <c r="D283" s="7" t="s">
        <v>29</v>
      </c>
      <c r="E283" s="93" t="s">
        <v>52</v>
      </c>
      <c r="F283" s="100">
        <v>155</v>
      </c>
      <c r="G283" s="102">
        <v>3.24</v>
      </c>
      <c r="H283" s="102">
        <v>6.82</v>
      </c>
      <c r="I283" s="102">
        <v>22.25</v>
      </c>
      <c r="J283" s="100">
        <v>163.78</v>
      </c>
      <c r="K283" s="92" t="s">
        <v>54</v>
      </c>
      <c r="L283" s="43"/>
    </row>
    <row r="284" spans="1:12" ht="15.75">
      <c r="A284" s="23"/>
      <c r="B284" s="15"/>
      <c r="C284" s="11"/>
      <c r="D284" s="7" t="s">
        <v>30</v>
      </c>
      <c r="E284" s="93" t="s">
        <v>62</v>
      </c>
      <c r="F284" s="92">
        <v>200</v>
      </c>
      <c r="G284" s="96">
        <v>0.16</v>
      </c>
      <c r="H284" s="96">
        <v>0.16</v>
      </c>
      <c r="I284" s="97">
        <v>14.9</v>
      </c>
      <c r="J284" s="92">
        <v>62.69</v>
      </c>
      <c r="K284" s="96" t="s">
        <v>65</v>
      </c>
      <c r="L284" s="43"/>
    </row>
    <row r="285" spans="1:12" ht="15.75">
      <c r="A285" s="23"/>
      <c r="B285" s="15"/>
      <c r="C285" s="11"/>
      <c r="D285" s="7" t="s">
        <v>31</v>
      </c>
      <c r="E285" s="93" t="s">
        <v>39</v>
      </c>
      <c r="F285" s="92">
        <v>40</v>
      </c>
      <c r="G285" s="96">
        <v>3.16</v>
      </c>
      <c r="H285" s="97">
        <v>0.4</v>
      </c>
      <c r="I285" s="96">
        <v>19.32</v>
      </c>
      <c r="J285" s="92">
        <v>94</v>
      </c>
      <c r="K285" s="96"/>
      <c r="L285" s="43"/>
    </row>
    <row r="286" spans="1:12" ht="15.75">
      <c r="A286" s="23"/>
      <c r="B286" s="15"/>
      <c r="C286" s="11"/>
      <c r="D286" s="7" t="s">
        <v>32</v>
      </c>
      <c r="E286" s="93" t="s">
        <v>63</v>
      </c>
      <c r="F286" s="92">
        <v>50</v>
      </c>
      <c r="G286" s="97">
        <v>3.3</v>
      </c>
      <c r="H286" s="97">
        <v>0.6</v>
      </c>
      <c r="I286" s="96">
        <v>19.829999999999998</v>
      </c>
      <c r="J286" s="92">
        <v>99</v>
      </c>
      <c r="K286" s="96"/>
      <c r="L286" s="43"/>
    </row>
    <row r="287" spans="1:12" ht="15">
      <c r="A287" s="23"/>
      <c r="B287" s="15"/>
      <c r="C287" s="11"/>
      <c r="D287" s="6"/>
      <c r="E287" s="42"/>
      <c r="F287" s="43"/>
      <c r="G287" s="83"/>
      <c r="H287" s="83"/>
      <c r="I287" s="83"/>
      <c r="J287" s="83"/>
      <c r="K287" s="44"/>
      <c r="L287" s="43"/>
    </row>
    <row r="288" spans="1:12" ht="15">
      <c r="A288" s="23"/>
      <c r="B288" s="15"/>
      <c r="C288" s="11"/>
      <c r="D288" s="6"/>
      <c r="E288" s="42"/>
      <c r="F288" s="43"/>
      <c r="G288" s="83"/>
      <c r="H288" s="83"/>
      <c r="I288" s="83"/>
      <c r="J288" s="83"/>
      <c r="K288" s="44"/>
      <c r="L288" s="43"/>
    </row>
    <row r="289" spans="1:12" ht="15">
      <c r="A289" s="24"/>
      <c r="B289" s="17"/>
      <c r="C289" s="8"/>
      <c r="D289" s="18" t="s">
        <v>33</v>
      </c>
      <c r="E289" s="9"/>
      <c r="F289" s="19">
        <f>SUM(F280:F288)</f>
        <v>795</v>
      </c>
      <c r="G289" s="84">
        <f t="shared" ref="G289:J289" si="120">SUM(G280:G288)</f>
        <v>35.54</v>
      </c>
      <c r="H289" s="84">
        <f t="shared" si="120"/>
        <v>23.19</v>
      </c>
      <c r="I289" s="84">
        <f t="shared" si="120"/>
        <v>100.7</v>
      </c>
      <c r="J289" s="84">
        <f t="shared" si="120"/>
        <v>757.18000000000006</v>
      </c>
      <c r="K289" s="25"/>
      <c r="L289" s="19">
        <f t="shared" ref="L289" si="121">SUM(L280:L288)</f>
        <v>99</v>
      </c>
    </row>
    <row r="290" spans="1:12" ht="15.75" thickBot="1">
      <c r="A290" s="29">
        <f>A272</f>
        <v>3</v>
      </c>
      <c r="B290" s="30">
        <f>B272</f>
        <v>5</v>
      </c>
      <c r="C290" s="142" t="s">
        <v>4</v>
      </c>
      <c r="D290" s="143"/>
      <c r="E290" s="31"/>
      <c r="F290" s="32">
        <f>F279+F289</f>
        <v>795</v>
      </c>
      <c r="G290" s="86">
        <f t="shared" ref="G290:J290" si="122">G279+G289</f>
        <v>35.54</v>
      </c>
      <c r="H290" s="86">
        <f t="shared" si="122"/>
        <v>23.19</v>
      </c>
      <c r="I290" s="86">
        <f t="shared" si="122"/>
        <v>100.7</v>
      </c>
      <c r="J290" s="86">
        <f t="shared" si="122"/>
        <v>757.18000000000006</v>
      </c>
      <c r="K290" s="32"/>
      <c r="L290" s="32">
        <f t="shared" ref="L290" si="123">L279+L289</f>
        <v>99</v>
      </c>
    </row>
    <row r="291" spans="1:12" ht="15.75" thickBot="1">
      <c r="A291" s="20">
        <v>4</v>
      </c>
      <c r="B291" s="21">
        <v>1</v>
      </c>
      <c r="C291" s="22" t="s">
        <v>20</v>
      </c>
      <c r="D291" s="5"/>
      <c r="E291" s="73"/>
      <c r="F291" s="60"/>
      <c r="G291" s="60"/>
      <c r="H291" s="60"/>
      <c r="I291" s="60"/>
      <c r="J291" s="76"/>
      <c r="K291" s="77"/>
      <c r="L291" s="40"/>
    </row>
    <row r="292" spans="1:12" ht="15.75" thickBot="1">
      <c r="A292" s="23"/>
      <c r="B292" s="15"/>
      <c r="C292" s="11"/>
      <c r="D292" s="5" t="s">
        <v>21</v>
      </c>
      <c r="E292" s="73"/>
      <c r="F292" s="60"/>
      <c r="G292" s="60"/>
      <c r="H292" s="60"/>
      <c r="I292" s="60"/>
      <c r="J292" s="76"/>
      <c r="K292" s="60"/>
      <c r="L292" s="43"/>
    </row>
    <row r="293" spans="1:12" ht="15">
      <c r="A293" s="23"/>
      <c r="B293" s="15"/>
      <c r="C293" s="11"/>
      <c r="D293" s="5" t="s">
        <v>21</v>
      </c>
      <c r="E293" s="73"/>
      <c r="F293" s="60"/>
      <c r="G293" s="60"/>
      <c r="H293" s="60"/>
      <c r="I293" s="60"/>
      <c r="J293" s="76"/>
      <c r="K293" s="77"/>
      <c r="L293" s="43"/>
    </row>
    <row r="294" spans="1:12" ht="15">
      <c r="A294" s="23"/>
      <c r="B294" s="15"/>
      <c r="C294" s="11"/>
      <c r="D294" s="7" t="s">
        <v>22</v>
      </c>
      <c r="E294" s="73"/>
      <c r="F294" s="60"/>
      <c r="G294" s="60"/>
      <c r="H294" s="60"/>
      <c r="I294" s="60"/>
      <c r="J294" s="76"/>
      <c r="K294" s="60"/>
      <c r="L294" s="43"/>
    </row>
    <row r="295" spans="1:12" ht="15.75">
      <c r="A295" s="23"/>
      <c r="B295" s="15"/>
      <c r="C295" s="11"/>
      <c r="D295" s="7" t="s">
        <v>23</v>
      </c>
      <c r="E295" s="74"/>
      <c r="F295" s="61"/>
      <c r="G295" s="61"/>
      <c r="H295" s="61"/>
      <c r="I295" s="61"/>
      <c r="J295" s="61"/>
      <c r="K295" s="61"/>
      <c r="L295" s="43"/>
    </row>
    <row r="296" spans="1:12" ht="15.75">
      <c r="A296" s="23"/>
      <c r="B296" s="15"/>
      <c r="C296" s="11"/>
      <c r="D296" s="59" t="s">
        <v>24</v>
      </c>
      <c r="E296" s="75"/>
      <c r="F296" s="62"/>
      <c r="G296" s="62"/>
      <c r="H296" s="62"/>
      <c r="I296" s="62"/>
      <c r="J296" s="62"/>
      <c r="K296" s="61"/>
      <c r="L296" s="43"/>
    </row>
    <row r="297" spans="1:12" ht="15">
      <c r="A297" s="23"/>
      <c r="B297" s="15"/>
      <c r="C297" s="11"/>
      <c r="D297" s="6"/>
      <c r="E297" s="42"/>
      <c r="F297" s="43"/>
      <c r="G297" s="83"/>
      <c r="H297" s="83"/>
      <c r="I297" s="83"/>
      <c r="J297" s="83"/>
      <c r="K297" s="44"/>
      <c r="L297" s="43"/>
    </row>
    <row r="298" spans="1:12" ht="15">
      <c r="A298" s="24"/>
      <c r="B298" s="17"/>
      <c r="C298" s="8"/>
      <c r="D298" s="18" t="s">
        <v>33</v>
      </c>
      <c r="E298" s="9"/>
      <c r="F298" s="19">
        <f>SUM(F291:F297)</f>
        <v>0</v>
      </c>
      <c r="G298" s="84">
        <f t="shared" ref="G298:J298" si="124">SUM(G291:G297)</f>
        <v>0</v>
      </c>
      <c r="H298" s="84">
        <f t="shared" si="124"/>
        <v>0</v>
      </c>
      <c r="I298" s="84">
        <f t="shared" si="124"/>
        <v>0</v>
      </c>
      <c r="J298" s="84">
        <f t="shared" si="124"/>
        <v>0</v>
      </c>
      <c r="K298" s="25"/>
      <c r="L298" s="19">
        <f t="shared" ref="L298" si="125">SUM(L291:L297)</f>
        <v>0</v>
      </c>
    </row>
    <row r="299" spans="1:12" ht="31.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123" t="s">
        <v>82</v>
      </c>
      <c r="F299" s="92">
        <v>60</v>
      </c>
      <c r="G299" s="96">
        <v>1.89</v>
      </c>
      <c r="H299" s="96">
        <v>3.74</v>
      </c>
      <c r="I299" s="96">
        <v>7.12</v>
      </c>
      <c r="J299" s="92">
        <v>69.97</v>
      </c>
      <c r="K299" s="92"/>
      <c r="L299" s="43">
        <v>99</v>
      </c>
    </row>
    <row r="300" spans="1:12" ht="15.75">
      <c r="A300" s="23"/>
      <c r="B300" s="15"/>
      <c r="C300" s="11"/>
      <c r="D300" s="7" t="s">
        <v>27</v>
      </c>
      <c r="E300" s="93" t="s">
        <v>60</v>
      </c>
      <c r="F300" s="100">
        <v>205</v>
      </c>
      <c r="G300" s="102">
        <v>1.53</v>
      </c>
      <c r="H300" s="136">
        <v>4.9000000000000004</v>
      </c>
      <c r="I300" s="102">
        <v>7.94</v>
      </c>
      <c r="J300" s="100">
        <v>82.42</v>
      </c>
      <c r="K300" s="92" t="s">
        <v>64</v>
      </c>
      <c r="L300" s="43"/>
    </row>
    <row r="301" spans="1:12" ht="15.75">
      <c r="A301" s="23"/>
      <c r="B301" s="15"/>
      <c r="C301" s="11"/>
      <c r="D301" s="7" t="s">
        <v>28</v>
      </c>
      <c r="E301" s="115" t="s">
        <v>116</v>
      </c>
      <c r="F301" s="119">
        <v>90</v>
      </c>
      <c r="G301" s="96">
        <v>12.16</v>
      </c>
      <c r="H301" s="96">
        <v>9.8000000000000007</v>
      </c>
      <c r="I301" s="96">
        <v>14.5</v>
      </c>
      <c r="J301" s="92">
        <v>133.99</v>
      </c>
      <c r="K301" s="119">
        <v>294</v>
      </c>
      <c r="L301" s="43"/>
    </row>
    <row r="302" spans="1:12" ht="15.75">
      <c r="A302" s="23"/>
      <c r="B302" s="15"/>
      <c r="C302" s="11"/>
      <c r="D302" s="7" t="s">
        <v>29</v>
      </c>
      <c r="E302" s="93" t="s">
        <v>99</v>
      </c>
      <c r="F302" s="92">
        <v>155</v>
      </c>
      <c r="G302" s="97">
        <v>6.6</v>
      </c>
      <c r="H302" s="96">
        <v>4.3</v>
      </c>
      <c r="I302" s="97">
        <v>42.3</v>
      </c>
      <c r="J302" s="92">
        <v>235</v>
      </c>
      <c r="K302" s="92" t="s">
        <v>48</v>
      </c>
      <c r="L302" s="43"/>
    </row>
    <row r="303" spans="1:12" ht="15.75">
      <c r="A303" s="23"/>
      <c r="B303" s="15"/>
      <c r="C303" s="11"/>
      <c r="D303" s="7" t="s">
        <v>30</v>
      </c>
      <c r="E303" s="93" t="s">
        <v>75</v>
      </c>
      <c r="F303" s="92">
        <v>200</v>
      </c>
      <c r="G303" s="96">
        <v>0.16</v>
      </c>
      <c r="H303" s="96">
        <v>0.04</v>
      </c>
      <c r="I303" s="96">
        <v>15.42</v>
      </c>
      <c r="J303" s="92">
        <v>63.6</v>
      </c>
      <c r="K303" s="92" t="s">
        <v>65</v>
      </c>
      <c r="L303" s="43"/>
    </row>
    <row r="304" spans="1:12" ht="15.75">
      <c r="A304" s="23"/>
      <c r="B304" s="15"/>
      <c r="C304" s="11"/>
      <c r="D304" s="7" t="s">
        <v>31</v>
      </c>
      <c r="E304" s="93" t="s">
        <v>39</v>
      </c>
      <c r="F304" s="92">
        <v>40</v>
      </c>
      <c r="G304" s="96">
        <v>3.16</v>
      </c>
      <c r="H304" s="97">
        <v>0.4</v>
      </c>
      <c r="I304" s="96">
        <v>19.32</v>
      </c>
      <c r="J304" s="92">
        <v>94</v>
      </c>
      <c r="K304" s="96"/>
      <c r="L304" s="43"/>
    </row>
    <row r="305" spans="1:12" ht="15.75">
      <c r="A305" s="23"/>
      <c r="B305" s="15"/>
      <c r="C305" s="11"/>
      <c r="D305" s="7" t="s">
        <v>32</v>
      </c>
      <c r="E305" s="93" t="s">
        <v>63</v>
      </c>
      <c r="F305" s="92">
        <v>50</v>
      </c>
      <c r="G305" s="97">
        <v>3.3</v>
      </c>
      <c r="H305" s="97">
        <v>0.6</v>
      </c>
      <c r="I305" s="96">
        <v>19.829999999999998</v>
      </c>
      <c r="J305" s="92">
        <v>99</v>
      </c>
      <c r="K305" s="96"/>
      <c r="L305" s="43"/>
    </row>
    <row r="306" spans="1:12" ht="15">
      <c r="A306" s="23"/>
      <c r="B306" s="15"/>
      <c r="C306" s="11"/>
      <c r="D306" s="6"/>
      <c r="E306" s="42"/>
      <c r="F306" s="43"/>
      <c r="G306" s="83"/>
      <c r="H306" s="83"/>
      <c r="I306" s="83"/>
      <c r="J306" s="83"/>
      <c r="K306" s="44"/>
      <c r="L306" s="43"/>
    </row>
    <row r="307" spans="1:12" ht="15">
      <c r="A307" s="23"/>
      <c r="B307" s="15"/>
      <c r="C307" s="11"/>
      <c r="D307" s="6"/>
      <c r="E307" s="42"/>
      <c r="F307" s="43"/>
      <c r="G307" s="83"/>
      <c r="H307" s="83"/>
      <c r="I307" s="83"/>
      <c r="J307" s="83"/>
      <c r="K307" s="44"/>
      <c r="L307" s="43"/>
    </row>
    <row r="308" spans="1:12" ht="15">
      <c r="A308" s="24"/>
      <c r="B308" s="17"/>
      <c r="C308" s="8"/>
      <c r="D308" s="18" t="s">
        <v>33</v>
      </c>
      <c r="E308" s="9"/>
      <c r="F308" s="89">
        <f>SUM(F299:F307)</f>
        <v>800</v>
      </c>
      <c r="G308" s="84">
        <f t="shared" ref="G308:J308" si="126">SUM(G299:G307)</f>
        <v>28.8</v>
      </c>
      <c r="H308" s="84">
        <f t="shared" si="126"/>
        <v>23.78</v>
      </c>
      <c r="I308" s="84">
        <f t="shared" si="126"/>
        <v>126.42999999999999</v>
      </c>
      <c r="J308" s="84">
        <f t="shared" si="126"/>
        <v>777.98</v>
      </c>
      <c r="K308" s="25"/>
      <c r="L308" s="19">
        <f t="shared" ref="L308" si="127">SUM(L299:L307)</f>
        <v>99</v>
      </c>
    </row>
    <row r="309" spans="1:12" ht="15.75" thickBot="1">
      <c r="A309" s="29">
        <f>A291</f>
        <v>4</v>
      </c>
      <c r="B309" s="30">
        <f>B291</f>
        <v>1</v>
      </c>
      <c r="C309" s="142" t="s">
        <v>4</v>
      </c>
      <c r="D309" s="143"/>
      <c r="E309" s="31"/>
      <c r="F309" s="90">
        <f>F298+F308</f>
        <v>800</v>
      </c>
      <c r="G309" s="86">
        <f t="shared" ref="G309:J309" si="128">G298+G308</f>
        <v>28.8</v>
      </c>
      <c r="H309" s="86">
        <f t="shared" si="128"/>
        <v>23.78</v>
      </c>
      <c r="I309" s="86">
        <f t="shared" si="128"/>
        <v>126.42999999999999</v>
      </c>
      <c r="J309" s="86">
        <f t="shared" si="128"/>
        <v>777.98</v>
      </c>
      <c r="K309" s="32"/>
      <c r="L309" s="32">
        <f t="shared" ref="L309" si="129">L298+L308</f>
        <v>99</v>
      </c>
    </row>
    <row r="310" spans="1:12" ht="15.75" thickBot="1">
      <c r="A310" s="14">
        <v>4</v>
      </c>
      <c r="B310" s="15">
        <v>2</v>
      </c>
      <c r="C310" s="22" t="s">
        <v>20</v>
      </c>
      <c r="D310" s="5"/>
      <c r="E310" s="65"/>
      <c r="F310" s="66"/>
      <c r="G310" s="66"/>
      <c r="H310" s="66"/>
      <c r="I310" s="68"/>
      <c r="J310" s="66"/>
      <c r="K310" s="63"/>
      <c r="L310" s="40"/>
    </row>
    <row r="311" spans="1:12" ht="15">
      <c r="A311" s="14"/>
      <c r="B311" s="15"/>
      <c r="C311" s="11"/>
      <c r="D311" s="5" t="s">
        <v>21</v>
      </c>
      <c r="E311" s="67"/>
      <c r="F311" s="54"/>
      <c r="G311" s="54"/>
      <c r="H311" s="54"/>
      <c r="I311" s="55"/>
      <c r="J311" s="54"/>
      <c r="K311" s="71"/>
      <c r="L311" s="43"/>
    </row>
    <row r="312" spans="1:12" ht="15">
      <c r="A312" s="14"/>
      <c r="B312" s="15"/>
      <c r="C312" s="11"/>
      <c r="D312" s="7" t="s">
        <v>22</v>
      </c>
      <c r="E312" s="67"/>
      <c r="F312" s="54"/>
      <c r="G312" s="54"/>
      <c r="H312" s="54"/>
      <c r="I312" s="55"/>
      <c r="J312" s="54"/>
      <c r="K312" s="71"/>
      <c r="L312" s="43"/>
    </row>
    <row r="313" spans="1:12" ht="15">
      <c r="A313" s="14"/>
      <c r="B313" s="15"/>
      <c r="C313" s="11"/>
      <c r="D313" s="7" t="s">
        <v>23</v>
      </c>
      <c r="E313" s="67"/>
      <c r="F313" s="54"/>
      <c r="G313" s="54"/>
      <c r="H313" s="54"/>
      <c r="I313" s="55"/>
      <c r="J313" s="54"/>
      <c r="K313" s="71"/>
      <c r="L313" s="43"/>
    </row>
    <row r="314" spans="1:12" ht="15.75" thickBot="1">
      <c r="A314" s="14"/>
      <c r="B314" s="15"/>
      <c r="C314" s="11"/>
      <c r="D314" s="7" t="s">
        <v>24</v>
      </c>
      <c r="E314" s="70"/>
      <c r="F314" s="56"/>
      <c r="G314" s="56"/>
      <c r="H314" s="56"/>
      <c r="I314" s="57"/>
      <c r="J314" s="56"/>
      <c r="K314" s="72"/>
      <c r="L314" s="43"/>
    </row>
    <row r="315" spans="1:12" ht="15.75">
      <c r="A315" s="14"/>
      <c r="B315" s="15"/>
      <c r="C315" s="11"/>
      <c r="D315" s="6"/>
      <c r="E315" s="42"/>
      <c r="F315" s="43"/>
      <c r="G315" s="83"/>
      <c r="H315" s="83"/>
      <c r="I315" s="83"/>
      <c r="J315" s="83"/>
      <c r="K315" s="61"/>
      <c r="L315" s="43"/>
    </row>
    <row r="316" spans="1:12" ht="15">
      <c r="A316" s="14"/>
      <c r="B316" s="15"/>
      <c r="C316" s="11"/>
      <c r="D316" s="6"/>
      <c r="E316" s="42"/>
      <c r="F316" s="43"/>
      <c r="G316" s="83"/>
      <c r="H316" s="83"/>
      <c r="I316" s="83"/>
      <c r="J316" s="83"/>
      <c r="K316" s="44"/>
      <c r="L316" s="43"/>
    </row>
    <row r="317" spans="1:12" ht="15">
      <c r="A317" s="16"/>
      <c r="B317" s="17"/>
      <c r="C317" s="8"/>
      <c r="D317" s="18" t="s">
        <v>33</v>
      </c>
      <c r="E317" s="9"/>
      <c r="F317" s="19">
        <f>SUM(F310:F316)</f>
        <v>0</v>
      </c>
      <c r="G317" s="84">
        <f t="shared" ref="G317:J317" si="130">SUM(G310:G316)</f>
        <v>0</v>
      </c>
      <c r="H317" s="84">
        <f t="shared" si="130"/>
        <v>0</v>
      </c>
      <c r="I317" s="84">
        <f t="shared" si="130"/>
        <v>0</v>
      </c>
      <c r="J317" s="84">
        <f t="shared" si="130"/>
        <v>0</v>
      </c>
      <c r="K317" s="25"/>
      <c r="L317" s="19">
        <f t="shared" ref="L317" si="131">SUM(L310:L316)</f>
        <v>0</v>
      </c>
    </row>
    <row r="318" spans="1:12" ht="31.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123" t="s">
        <v>105</v>
      </c>
      <c r="F318" s="92">
        <v>60</v>
      </c>
      <c r="G318" s="96">
        <v>1.26</v>
      </c>
      <c r="H318" s="96">
        <v>3.11</v>
      </c>
      <c r="I318" s="96">
        <v>4.46</v>
      </c>
      <c r="J318" s="92">
        <v>51</v>
      </c>
      <c r="K318" s="92"/>
      <c r="L318" s="43">
        <v>99</v>
      </c>
    </row>
    <row r="319" spans="1:12" ht="15.75">
      <c r="A319" s="14"/>
      <c r="B319" s="15"/>
      <c r="C319" s="11"/>
      <c r="D319" s="7" t="s">
        <v>27</v>
      </c>
      <c r="E319" s="93" t="s">
        <v>73</v>
      </c>
      <c r="F319" s="92">
        <v>200</v>
      </c>
      <c r="G319" s="97">
        <v>4.7</v>
      </c>
      <c r="H319" s="96">
        <v>4.3</v>
      </c>
      <c r="I319" s="96">
        <v>15.42</v>
      </c>
      <c r="J319" s="92">
        <v>102.7</v>
      </c>
      <c r="K319" s="92" t="s">
        <v>81</v>
      </c>
      <c r="L319" s="43"/>
    </row>
    <row r="320" spans="1:12" ht="15.75">
      <c r="A320" s="14"/>
      <c r="B320" s="15"/>
      <c r="C320" s="11"/>
      <c r="D320" s="7" t="s">
        <v>28</v>
      </c>
      <c r="E320" s="98" t="s">
        <v>106</v>
      </c>
      <c r="F320" s="99">
        <v>90</v>
      </c>
      <c r="G320" s="94">
        <v>10.79</v>
      </c>
      <c r="H320" s="94">
        <v>16.170000000000002</v>
      </c>
      <c r="I320" s="94">
        <v>1.36</v>
      </c>
      <c r="J320" s="99">
        <v>194.16</v>
      </c>
      <c r="K320" s="94" t="s">
        <v>44</v>
      </c>
      <c r="L320" s="43"/>
    </row>
    <row r="321" spans="1:12" ht="15.75">
      <c r="A321" s="14"/>
      <c r="B321" s="15"/>
      <c r="C321" s="11"/>
      <c r="D321" s="7" t="s">
        <v>29</v>
      </c>
      <c r="E321" s="107" t="s">
        <v>58</v>
      </c>
      <c r="F321" s="99">
        <v>150</v>
      </c>
      <c r="G321" s="94">
        <v>3.45</v>
      </c>
      <c r="H321" s="94">
        <v>4.1900000000000004</v>
      </c>
      <c r="I321" s="94">
        <v>18.96</v>
      </c>
      <c r="J321" s="99">
        <v>127.35</v>
      </c>
      <c r="K321" s="92"/>
      <c r="L321" s="43"/>
    </row>
    <row r="322" spans="1:12" ht="15.75">
      <c r="A322" s="14"/>
      <c r="B322" s="15"/>
      <c r="C322" s="11"/>
      <c r="D322" s="7" t="s">
        <v>30</v>
      </c>
      <c r="E322" s="107" t="s">
        <v>118</v>
      </c>
      <c r="F322" s="110">
        <v>200</v>
      </c>
      <c r="G322" s="137"/>
      <c r="H322" s="137"/>
      <c r="I322" s="101">
        <v>11.09</v>
      </c>
      <c r="J322" s="110">
        <v>44.34</v>
      </c>
      <c r="K322" s="110" t="s">
        <v>117</v>
      </c>
      <c r="L322" s="43"/>
    </row>
    <row r="323" spans="1:12" ht="15.75">
      <c r="A323" s="14"/>
      <c r="B323" s="15"/>
      <c r="C323" s="11"/>
      <c r="D323" s="7" t="s">
        <v>31</v>
      </c>
      <c r="E323" s="93" t="s">
        <v>39</v>
      </c>
      <c r="F323" s="92">
        <v>40</v>
      </c>
      <c r="G323" s="96">
        <v>3.16</v>
      </c>
      <c r="H323" s="97">
        <v>0.4</v>
      </c>
      <c r="I323" s="96">
        <v>19.32</v>
      </c>
      <c r="J323" s="92">
        <v>94</v>
      </c>
      <c r="K323" s="96"/>
      <c r="L323" s="43"/>
    </row>
    <row r="324" spans="1:12" ht="15.75">
      <c r="A324" s="14"/>
      <c r="B324" s="15"/>
      <c r="C324" s="11"/>
      <c r="D324" s="7" t="s">
        <v>32</v>
      </c>
      <c r="E324" s="93" t="s">
        <v>63</v>
      </c>
      <c r="F324" s="92">
        <v>50</v>
      </c>
      <c r="G324" s="97">
        <v>3.3</v>
      </c>
      <c r="H324" s="97">
        <v>0.6</v>
      </c>
      <c r="I324" s="96">
        <v>19.829999999999998</v>
      </c>
      <c r="J324" s="92">
        <v>99</v>
      </c>
      <c r="K324" s="96"/>
      <c r="L324" s="43"/>
    </row>
    <row r="325" spans="1:12" ht="15">
      <c r="A325" s="14"/>
      <c r="B325" s="15"/>
      <c r="C325" s="11"/>
      <c r="D325" s="6"/>
      <c r="E325" s="42"/>
      <c r="F325" s="43"/>
      <c r="G325" s="83"/>
      <c r="H325" s="83"/>
      <c r="I325" s="83"/>
      <c r="J325" s="83"/>
      <c r="K325" s="44"/>
      <c r="L325" s="43"/>
    </row>
    <row r="326" spans="1:12" ht="15">
      <c r="A326" s="14"/>
      <c r="B326" s="15"/>
      <c r="C326" s="11"/>
      <c r="D326" s="6"/>
      <c r="E326" s="42"/>
      <c r="F326" s="43"/>
      <c r="G326" s="83"/>
      <c r="H326" s="83"/>
      <c r="I326" s="83"/>
      <c r="J326" s="83"/>
      <c r="K326" s="44"/>
      <c r="L326" s="43"/>
    </row>
    <row r="327" spans="1:12" ht="15">
      <c r="A327" s="16"/>
      <c r="B327" s="17"/>
      <c r="C327" s="8"/>
      <c r="D327" s="18" t="s">
        <v>33</v>
      </c>
      <c r="E327" s="9"/>
      <c r="F327" s="19">
        <f>SUM(F318:F326)</f>
        <v>790</v>
      </c>
      <c r="G327" s="84">
        <f t="shared" ref="G327:J327" si="132">SUM(G318:G326)</f>
        <v>26.66</v>
      </c>
      <c r="H327" s="84">
        <f t="shared" si="132"/>
        <v>28.770000000000003</v>
      </c>
      <c r="I327" s="84">
        <f t="shared" si="132"/>
        <v>90.440000000000012</v>
      </c>
      <c r="J327" s="84">
        <f t="shared" si="132"/>
        <v>712.55000000000007</v>
      </c>
      <c r="K327" s="25"/>
      <c r="L327" s="19">
        <f t="shared" ref="L327" si="133">SUM(L318:L326)</f>
        <v>99</v>
      </c>
    </row>
    <row r="328" spans="1:12" ht="15.75" thickBot="1">
      <c r="A328" s="33">
        <f>A310</f>
        <v>4</v>
      </c>
      <c r="B328" s="33">
        <f>B310</f>
        <v>2</v>
      </c>
      <c r="C328" s="142" t="s">
        <v>4</v>
      </c>
      <c r="D328" s="143"/>
      <c r="E328" s="31"/>
      <c r="F328" s="32">
        <f>F317+F327</f>
        <v>790</v>
      </c>
      <c r="G328" s="86">
        <f t="shared" ref="G328:J328" si="134">G317+G327</f>
        <v>26.66</v>
      </c>
      <c r="H328" s="86">
        <f t="shared" si="134"/>
        <v>28.770000000000003</v>
      </c>
      <c r="I328" s="86">
        <f t="shared" si="134"/>
        <v>90.440000000000012</v>
      </c>
      <c r="J328" s="86">
        <f t="shared" si="134"/>
        <v>712.55000000000007</v>
      </c>
      <c r="K328" s="32"/>
      <c r="L328" s="32">
        <f t="shared" ref="L328" si="135">L317+L327</f>
        <v>99</v>
      </c>
    </row>
    <row r="329" spans="1:12" ht="15">
      <c r="A329" s="20">
        <v>4</v>
      </c>
      <c r="B329" s="21">
        <v>3</v>
      </c>
      <c r="C329" s="22" t="s">
        <v>20</v>
      </c>
      <c r="D329" s="5" t="s">
        <v>21</v>
      </c>
      <c r="E329" s="65"/>
      <c r="F329" s="66"/>
      <c r="G329" s="66"/>
      <c r="H329" s="66"/>
      <c r="I329" s="68"/>
      <c r="J329" s="66"/>
      <c r="K329" s="66"/>
      <c r="L329" s="40"/>
    </row>
    <row r="330" spans="1:12" ht="15">
      <c r="A330" s="23"/>
      <c r="B330" s="15"/>
      <c r="C330" s="11"/>
      <c r="D330" s="6"/>
      <c r="E330" s="67"/>
      <c r="F330" s="54"/>
      <c r="G330" s="54"/>
      <c r="H330" s="54"/>
      <c r="I330" s="55"/>
      <c r="J330" s="54"/>
      <c r="K330" s="71"/>
      <c r="L330" s="43"/>
    </row>
    <row r="331" spans="1:12" ht="15">
      <c r="A331" s="23"/>
      <c r="B331" s="15"/>
      <c r="C331" s="11"/>
      <c r="D331" s="7" t="s">
        <v>22</v>
      </c>
      <c r="E331" s="67"/>
      <c r="F331" s="54"/>
      <c r="G331" s="54"/>
      <c r="H331" s="54"/>
      <c r="I331" s="55"/>
      <c r="J331" s="54"/>
      <c r="K331" s="71"/>
      <c r="L331" s="43"/>
    </row>
    <row r="332" spans="1:12" ht="15">
      <c r="A332" s="23"/>
      <c r="B332" s="15"/>
      <c r="C332" s="11"/>
      <c r="D332" s="7" t="s">
        <v>23</v>
      </c>
      <c r="E332" s="67"/>
      <c r="F332" s="54"/>
      <c r="G332" s="54"/>
      <c r="H332" s="54"/>
      <c r="I332" s="55"/>
      <c r="J332" s="54"/>
      <c r="K332" s="6"/>
      <c r="L332" s="43"/>
    </row>
    <row r="333" spans="1:12" ht="15.75" thickBot="1">
      <c r="A333" s="23"/>
      <c r="B333" s="15"/>
      <c r="C333" s="11"/>
      <c r="D333" s="7" t="s">
        <v>24</v>
      </c>
      <c r="E333" s="70"/>
      <c r="F333" s="56"/>
      <c r="G333" s="56"/>
      <c r="H333" s="56"/>
      <c r="I333" s="57"/>
      <c r="J333" s="56"/>
      <c r="K333" s="72"/>
      <c r="L333" s="43"/>
    </row>
    <row r="334" spans="1:12" ht="15">
      <c r="A334" s="23"/>
      <c r="B334" s="15"/>
      <c r="C334" s="11"/>
      <c r="D334" s="6"/>
      <c r="E334" s="42"/>
      <c r="F334" s="43"/>
      <c r="G334" s="83"/>
      <c r="H334" s="83"/>
      <c r="I334" s="83"/>
      <c r="J334" s="83"/>
      <c r="K334" s="44"/>
      <c r="L334" s="43"/>
    </row>
    <row r="335" spans="1:12" ht="15">
      <c r="A335" s="23"/>
      <c r="B335" s="15"/>
      <c r="C335" s="11"/>
      <c r="D335" s="6"/>
      <c r="E335" s="42"/>
      <c r="F335" s="43"/>
      <c r="G335" s="83"/>
      <c r="H335" s="83"/>
      <c r="I335" s="83"/>
      <c r="J335" s="83"/>
      <c r="K335" s="44"/>
      <c r="L335" s="43"/>
    </row>
    <row r="336" spans="1:12" ht="15">
      <c r="A336" s="24"/>
      <c r="B336" s="17"/>
      <c r="C336" s="8"/>
      <c r="D336" s="18" t="s">
        <v>33</v>
      </c>
      <c r="E336" s="9"/>
      <c r="F336" s="19">
        <f>SUM(F329:F335)</f>
        <v>0</v>
      </c>
      <c r="G336" s="84">
        <f t="shared" ref="G336:J336" si="136">SUM(G329:G335)</f>
        <v>0</v>
      </c>
      <c r="H336" s="84">
        <f t="shared" si="136"/>
        <v>0</v>
      </c>
      <c r="I336" s="84">
        <f t="shared" si="136"/>
        <v>0</v>
      </c>
      <c r="J336" s="84">
        <f t="shared" si="136"/>
        <v>0</v>
      </c>
      <c r="K336" s="25"/>
      <c r="L336" s="19">
        <f t="shared" ref="L336" si="137">SUM(L329:L335)</f>
        <v>0</v>
      </c>
    </row>
    <row r="337" spans="1:12" ht="15.7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138" t="s">
        <v>66</v>
      </c>
      <c r="F337" s="132">
        <v>60</v>
      </c>
      <c r="G337" s="135">
        <v>1.01</v>
      </c>
      <c r="H337" s="134">
        <v>4.0999999999999996</v>
      </c>
      <c r="I337" s="135">
        <v>2.98</v>
      </c>
      <c r="J337" s="132">
        <v>53.15</v>
      </c>
      <c r="K337" s="132" t="s">
        <v>69</v>
      </c>
      <c r="L337" s="43">
        <v>99</v>
      </c>
    </row>
    <row r="338" spans="1:12" ht="15.75">
      <c r="A338" s="23"/>
      <c r="B338" s="15"/>
      <c r="C338" s="11"/>
      <c r="D338" s="7" t="s">
        <v>27</v>
      </c>
      <c r="E338" s="138" t="s">
        <v>67</v>
      </c>
      <c r="F338" s="132">
        <v>205</v>
      </c>
      <c r="G338" s="135">
        <v>1.79</v>
      </c>
      <c r="H338" s="135">
        <v>6.03</v>
      </c>
      <c r="I338" s="135">
        <v>14.48</v>
      </c>
      <c r="J338" s="132">
        <v>119.65</v>
      </c>
      <c r="K338" s="132" t="s">
        <v>70</v>
      </c>
      <c r="L338" s="43"/>
    </row>
    <row r="339" spans="1:12" ht="31.5">
      <c r="A339" s="23"/>
      <c r="B339" s="15"/>
      <c r="C339" s="11"/>
      <c r="D339" s="7" t="s">
        <v>28</v>
      </c>
      <c r="E339" s="138" t="s">
        <v>92</v>
      </c>
      <c r="F339" s="132">
        <v>205</v>
      </c>
      <c r="G339" s="134">
        <v>21.54</v>
      </c>
      <c r="H339" s="135">
        <v>12.65</v>
      </c>
      <c r="I339" s="135">
        <v>42.02</v>
      </c>
      <c r="J339" s="132">
        <v>363.55</v>
      </c>
      <c r="K339" s="132" t="s">
        <v>93</v>
      </c>
      <c r="L339" s="43"/>
    </row>
    <row r="340" spans="1:12" ht="15.75">
      <c r="A340" s="23"/>
      <c r="B340" s="15"/>
      <c r="C340" s="11"/>
      <c r="D340" s="7" t="s">
        <v>30</v>
      </c>
      <c r="E340" s="138" t="s">
        <v>68</v>
      </c>
      <c r="F340" s="132">
        <v>200</v>
      </c>
      <c r="G340" s="135">
        <v>0.59</v>
      </c>
      <c r="H340" s="135">
        <v>0.05</v>
      </c>
      <c r="I340" s="135">
        <v>18.579999999999998</v>
      </c>
      <c r="J340" s="132">
        <v>77.94</v>
      </c>
      <c r="K340" s="132" t="s">
        <v>71</v>
      </c>
      <c r="L340" s="43"/>
    </row>
    <row r="341" spans="1:12" ht="15.75">
      <c r="A341" s="23"/>
      <c r="B341" s="15"/>
      <c r="C341" s="11"/>
      <c r="D341" s="7" t="s">
        <v>31</v>
      </c>
      <c r="E341" s="138" t="s">
        <v>39</v>
      </c>
      <c r="F341" s="132">
        <v>40</v>
      </c>
      <c r="G341" s="135">
        <v>3.16</v>
      </c>
      <c r="H341" s="134">
        <v>0.4</v>
      </c>
      <c r="I341" s="135">
        <v>19.32</v>
      </c>
      <c r="J341" s="132">
        <v>94</v>
      </c>
      <c r="K341" s="135"/>
      <c r="L341" s="43"/>
    </row>
    <row r="342" spans="1:12" ht="15.75">
      <c r="A342" s="23"/>
      <c r="B342" s="15"/>
      <c r="C342" s="11"/>
      <c r="D342" s="7" t="s">
        <v>32</v>
      </c>
      <c r="E342" s="138" t="s">
        <v>63</v>
      </c>
      <c r="F342" s="132">
        <v>50</v>
      </c>
      <c r="G342" s="134">
        <v>3.3</v>
      </c>
      <c r="H342" s="134">
        <v>0.6</v>
      </c>
      <c r="I342" s="135">
        <v>19.829999999999998</v>
      </c>
      <c r="J342" s="132">
        <v>99</v>
      </c>
      <c r="K342" s="135"/>
      <c r="L342" s="43"/>
    </row>
    <row r="343" spans="1:12" ht="15">
      <c r="A343" s="23"/>
      <c r="B343" s="15"/>
      <c r="C343" s="11"/>
      <c r="D343" s="7"/>
      <c r="E343" s="42"/>
      <c r="F343" s="43"/>
      <c r="G343" s="83"/>
      <c r="H343" s="83"/>
      <c r="I343" s="83"/>
      <c r="J343" s="83"/>
      <c r="K343" s="44"/>
      <c r="L343" s="43"/>
    </row>
    <row r="344" spans="1:12" ht="15">
      <c r="A344" s="23"/>
      <c r="B344" s="15"/>
      <c r="C344" s="11"/>
      <c r="D344" s="6"/>
      <c r="E344" s="42"/>
      <c r="F344" s="43"/>
      <c r="G344" s="83"/>
      <c r="H344" s="83"/>
      <c r="I344" s="83"/>
      <c r="J344" s="83"/>
      <c r="K344" s="44"/>
      <c r="L344" s="43"/>
    </row>
    <row r="345" spans="1:12" ht="15">
      <c r="A345" s="23"/>
      <c r="B345" s="15"/>
      <c r="C345" s="11"/>
      <c r="D345" s="6"/>
      <c r="E345" s="42"/>
      <c r="F345" s="43"/>
      <c r="G345" s="83"/>
      <c r="H345" s="83"/>
      <c r="I345" s="83"/>
      <c r="J345" s="83"/>
      <c r="K345" s="44"/>
      <c r="L345" s="43"/>
    </row>
    <row r="346" spans="1:12" ht="15">
      <c r="A346" s="24"/>
      <c r="B346" s="17"/>
      <c r="C346" s="8"/>
      <c r="D346" s="18" t="s">
        <v>33</v>
      </c>
      <c r="E346" s="9"/>
      <c r="F346" s="19">
        <f>SUM(F337:F345)</f>
        <v>760</v>
      </c>
      <c r="G346" s="84">
        <f t="shared" ref="G346:J346" si="138">SUM(G337:G345)</f>
        <v>31.39</v>
      </c>
      <c r="H346" s="84">
        <f t="shared" si="138"/>
        <v>23.830000000000002</v>
      </c>
      <c r="I346" s="84">
        <f t="shared" si="138"/>
        <v>117.21</v>
      </c>
      <c r="J346" s="84">
        <f t="shared" si="138"/>
        <v>807.29</v>
      </c>
      <c r="K346" s="25"/>
      <c r="L346" s="19">
        <f t="shared" ref="L346" si="139">SUM(L337:L345)</f>
        <v>99</v>
      </c>
    </row>
    <row r="347" spans="1:12" ht="15.75" thickBot="1">
      <c r="A347" s="29">
        <f>A329</f>
        <v>4</v>
      </c>
      <c r="B347" s="30">
        <f>B329</f>
        <v>3</v>
      </c>
      <c r="C347" s="142" t="s">
        <v>4</v>
      </c>
      <c r="D347" s="143"/>
      <c r="E347" s="31"/>
      <c r="F347" s="32">
        <f>F336+F346</f>
        <v>760</v>
      </c>
      <c r="G347" s="86">
        <f t="shared" ref="G347:J347" si="140">G336+G346</f>
        <v>31.39</v>
      </c>
      <c r="H347" s="86">
        <f t="shared" si="140"/>
        <v>23.830000000000002</v>
      </c>
      <c r="I347" s="86">
        <f t="shared" si="140"/>
        <v>117.21</v>
      </c>
      <c r="J347" s="86">
        <f t="shared" si="140"/>
        <v>807.29</v>
      </c>
      <c r="K347" s="32"/>
      <c r="L347" s="32">
        <f t="shared" ref="L347" si="141">L336+L346</f>
        <v>99</v>
      </c>
    </row>
    <row r="348" spans="1:12" ht="15.75" thickBot="1">
      <c r="A348" s="20">
        <v>4</v>
      </c>
      <c r="B348" s="21">
        <v>4</v>
      </c>
      <c r="C348" s="22" t="s">
        <v>20</v>
      </c>
      <c r="D348" s="5" t="s">
        <v>21</v>
      </c>
      <c r="E348" s="65"/>
      <c r="F348" s="66"/>
      <c r="G348" s="66"/>
      <c r="H348" s="66"/>
      <c r="I348" s="68"/>
      <c r="J348" s="66"/>
      <c r="K348" s="69"/>
      <c r="L348" s="40"/>
    </row>
    <row r="349" spans="1:12" ht="15">
      <c r="A349" s="23"/>
      <c r="B349" s="15"/>
      <c r="C349" s="11"/>
      <c r="D349" s="5" t="s">
        <v>21</v>
      </c>
      <c r="E349" s="67"/>
      <c r="F349" s="54"/>
      <c r="G349" s="54"/>
      <c r="H349" s="54"/>
      <c r="I349" s="55"/>
      <c r="J349" s="54"/>
      <c r="K349" s="6"/>
      <c r="L349" s="43"/>
    </row>
    <row r="350" spans="1:12" ht="15">
      <c r="A350" s="23"/>
      <c r="B350" s="15"/>
      <c r="C350" s="11"/>
      <c r="D350" s="7" t="s">
        <v>22</v>
      </c>
      <c r="E350" s="67"/>
      <c r="F350" s="54"/>
      <c r="G350" s="54"/>
      <c r="H350" s="54"/>
      <c r="I350" s="55"/>
      <c r="J350" s="54"/>
      <c r="K350" s="71"/>
      <c r="L350" s="43"/>
    </row>
    <row r="351" spans="1:12" ht="15">
      <c r="A351" s="23"/>
      <c r="B351" s="15"/>
      <c r="C351" s="11"/>
      <c r="D351" s="7" t="s">
        <v>23</v>
      </c>
      <c r="E351" s="67"/>
      <c r="F351" s="54"/>
      <c r="G351" s="54"/>
      <c r="H351" s="54"/>
      <c r="I351" s="55"/>
      <c r="J351" s="54"/>
      <c r="K351" s="71"/>
      <c r="L351" s="43"/>
    </row>
    <row r="352" spans="1:12" ht="15.75" thickBot="1">
      <c r="A352" s="23"/>
      <c r="B352" s="15"/>
      <c r="C352" s="11"/>
      <c r="D352" s="7" t="s">
        <v>24</v>
      </c>
      <c r="E352" s="70"/>
      <c r="F352" s="56"/>
      <c r="G352" s="56"/>
      <c r="H352" s="56"/>
      <c r="I352" s="57"/>
      <c r="J352" s="56"/>
      <c r="K352" s="72"/>
      <c r="L352" s="43"/>
    </row>
    <row r="353" spans="1:12" ht="15">
      <c r="A353" s="23"/>
      <c r="B353" s="15"/>
      <c r="C353" s="11"/>
      <c r="D353" s="6"/>
      <c r="E353" s="67"/>
      <c r="F353" s="54"/>
      <c r="G353" s="54"/>
      <c r="H353" s="54"/>
      <c r="I353" s="55"/>
      <c r="J353" s="83"/>
      <c r="K353" s="44"/>
      <c r="L353" s="43"/>
    </row>
    <row r="354" spans="1:12" ht="15">
      <c r="A354" s="23"/>
      <c r="B354" s="15"/>
      <c r="C354" s="11"/>
      <c r="D354" s="6"/>
      <c r="E354" s="42"/>
      <c r="F354" s="43"/>
      <c r="G354" s="83"/>
      <c r="H354" s="83"/>
      <c r="I354" s="83"/>
      <c r="J354" s="83"/>
      <c r="K354" s="44"/>
      <c r="L354" s="43"/>
    </row>
    <row r="355" spans="1:12" ht="15">
      <c r="A355" s="24"/>
      <c r="B355" s="17"/>
      <c r="C355" s="8"/>
      <c r="D355" s="18" t="s">
        <v>33</v>
      </c>
      <c r="E355" s="9"/>
      <c r="F355" s="19">
        <f>SUM(F348:F354)</f>
        <v>0</v>
      </c>
      <c r="G355" s="84">
        <f t="shared" ref="G355:J355" si="142">SUM(G348:G354)</f>
        <v>0</v>
      </c>
      <c r="H355" s="84">
        <f t="shared" si="142"/>
        <v>0</v>
      </c>
      <c r="I355" s="84">
        <f t="shared" si="142"/>
        <v>0</v>
      </c>
      <c r="J355" s="84">
        <f t="shared" si="142"/>
        <v>0</v>
      </c>
      <c r="K355" s="25"/>
      <c r="L355" s="19">
        <f t="shared" ref="L355" si="143">SUM(L348:L354)</f>
        <v>0</v>
      </c>
    </row>
    <row r="356" spans="1:12" ht="15.7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95" t="s">
        <v>110</v>
      </c>
      <c r="F356" s="92">
        <v>60</v>
      </c>
      <c r="G356" s="96">
        <v>1.2</v>
      </c>
      <c r="H356" s="96">
        <v>4.2</v>
      </c>
      <c r="I356" s="96">
        <v>4.4400000000000004</v>
      </c>
      <c r="J356" s="99">
        <v>60.36</v>
      </c>
      <c r="K356" s="92"/>
      <c r="L356" s="43">
        <v>99</v>
      </c>
    </row>
    <row r="357" spans="1:12" ht="15.75">
      <c r="A357" s="23"/>
      <c r="B357" s="15"/>
      <c r="C357" s="11"/>
      <c r="D357" s="7" t="s">
        <v>27</v>
      </c>
      <c r="E357" s="93" t="s">
        <v>79</v>
      </c>
      <c r="F357" s="92">
        <v>200</v>
      </c>
      <c r="G357" s="97">
        <v>4.0999999999999996</v>
      </c>
      <c r="H357" s="96">
        <v>4.3</v>
      </c>
      <c r="I357" s="96">
        <v>15.2</v>
      </c>
      <c r="J357" s="92">
        <v>115.9</v>
      </c>
      <c r="K357" s="92" t="s">
        <v>81</v>
      </c>
      <c r="L357" s="43"/>
    </row>
    <row r="358" spans="1:12" ht="15.75">
      <c r="A358" s="23"/>
      <c r="B358" s="15"/>
      <c r="C358" s="11"/>
      <c r="D358" s="7" t="s">
        <v>28</v>
      </c>
      <c r="E358" s="107" t="s">
        <v>97</v>
      </c>
      <c r="F358" s="99">
        <v>100</v>
      </c>
      <c r="G358" s="94">
        <v>13</v>
      </c>
      <c r="H358" s="103">
        <v>25</v>
      </c>
      <c r="I358" s="94">
        <v>0</v>
      </c>
      <c r="J358" s="99">
        <v>277</v>
      </c>
      <c r="K358" s="92"/>
      <c r="L358" s="43"/>
    </row>
    <row r="359" spans="1:12" ht="15.75">
      <c r="A359" s="23"/>
      <c r="B359" s="15"/>
      <c r="C359" s="11"/>
      <c r="D359" s="7" t="s">
        <v>29</v>
      </c>
      <c r="E359" s="93" t="s">
        <v>99</v>
      </c>
      <c r="F359" s="92">
        <v>155</v>
      </c>
      <c r="G359" s="97">
        <v>6.6</v>
      </c>
      <c r="H359" s="96">
        <v>4.3</v>
      </c>
      <c r="I359" s="97">
        <v>42.3</v>
      </c>
      <c r="J359" s="92">
        <v>235</v>
      </c>
      <c r="K359" s="92" t="s">
        <v>48</v>
      </c>
      <c r="L359" s="43"/>
    </row>
    <row r="360" spans="1:12" ht="15.75">
      <c r="A360" s="23"/>
      <c r="B360" s="15"/>
      <c r="C360" s="11"/>
      <c r="D360" s="7" t="s">
        <v>30</v>
      </c>
      <c r="E360" s="93" t="s">
        <v>62</v>
      </c>
      <c r="F360" s="92">
        <v>200</v>
      </c>
      <c r="G360" s="96">
        <v>0.16</v>
      </c>
      <c r="H360" s="96">
        <v>0.16</v>
      </c>
      <c r="I360" s="97">
        <v>14.9</v>
      </c>
      <c r="J360" s="92">
        <v>62.69</v>
      </c>
      <c r="K360" s="96" t="s">
        <v>65</v>
      </c>
      <c r="L360" s="43"/>
    </row>
    <row r="361" spans="1:12" ht="15.75">
      <c r="A361" s="23"/>
      <c r="B361" s="15"/>
      <c r="C361" s="11"/>
      <c r="D361" s="7" t="s">
        <v>31</v>
      </c>
      <c r="E361" s="93" t="s">
        <v>39</v>
      </c>
      <c r="F361" s="92">
        <v>40</v>
      </c>
      <c r="G361" s="96">
        <v>3.16</v>
      </c>
      <c r="H361" s="97">
        <v>0.4</v>
      </c>
      <c r="I361" s="96">
        <v>19.32</v>
      </c>
      <c r="J361" s="92">
        <v>94</v>
      </c>
      <c r="K361" s="96"/>
      <c r="L361" s="43"/>
    </row>
    <row r="362" spans="1:12" ht="15.75">
      <c r="A362" s="23"/>
      <c r="B362" s="15"/>
      <c r="C362" s="11"/>
      <c r="D362" s="7" t="s">
        <v>32</v>
      </c>
      <c r="E362" s="93" t="s">
        <v>63</v>
      </c>
      <c r="F362" s="92">
        <v>50</v>
      </c>
      <c r="G362" s="97">
        <v>3.3</v>
      </c>
      <c r="H362" s="97">
        <v>0.6</v>
      </c>
      <c r="I362" s="96">
        <v>19.829999999999998</v>
      </c>
      <c r="J362" s="92">
        <v>99</v>
      </c>
      <c r="K362" s="96"/>
      <c r="L362" s="43"/>
    </row>
    <row r="363" spans="1:12" ht="15">
      <c r="A363" s="23"/>
      <c r="B363" s="15"/>
      <c r="C363" s="11"/>
      <c r="D363" s="6"/>
      <c r="E363" s="42"/>
      <c r="F363" s="43"/>
      <c r="G363" s="83"/>
      <c r="H363" s="83"/>
      <c r="I363" s="83"/>
      <c r="J363" s="8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83"/>
      <c r="H364" s="83"/>
      <c r="I364" s="83"/>
      <c r="J364" s="83"/>
      <c r="K364" s="44"/>
      <c r="L364" s="43"/>
    </row>
    <row r="365" spans="1:12" ht="15">
      <c r="A365" s="24"/>
      <c r="B365" s="17"/>
      <c r="C365" s="8"/>
      <c r="D365" s="18" t="s">
        <v>33</v>
      </c>
      <c r="E365" s="9"/>
      <c r="F365" s="19">
        <f>SUM(F356:F364)</f>
        <v>805</v>
      </c>
      <c r="G365" s="84">
        <f t="shared" ref="G365:J365" si="144">SUM(G356:G364)</f>
        <v>31.52</v>
      </c>
      <c r="H365" s="84">
        <f t="shared" si="144"/>
        <v>38.959999999999994</v>
      </c>
      <c r="I365" s="84">
        <f t="shared" si="144"/>
        <v>115.99</v>
      </c>
      <c r="J365" s="84">
        <f t="shared" si="144"/>
        <v>943.95</v>
      </c>
      <c r="K365" s="25"/>
      <c r="L365" s="19">
        <f t="shared" ref="L365" si="145">SUM(L356:L364)</f>
        <v>99</v>
      </c>
    </row>
    <row r="366" spans="1:12" ht="15.75" thickBot="1">
      <c r="A366" s="29">
        <f>A348</f>
        <v>4</v>
      </c>
      <c r="B366" s="30">
        <f>B348</f>
        <v>4</v>
      </c>
      <c r="C366" s="142" t="s">
        <v>4</v>
      </c>
      <c r="D366" s="143"/>
      <c r="E366" s="31"/>
      <c r="F366" s="32">
        <f>F355+F365</f>
        <v>805</v>
      </c>
      <c r="G366" s="86">
        <f t="shared" ref="G366:J366" si="146">G355+G365</f>
        <v>31.52</v>
      </c>
      <c r="H366" s="86">
        <f t="shared" si="146"/>
        <v>38.959999999999994</v>
      </c>
      <c r="I366" s="86">
        <f t="shared" si="146"/>
        <v>115.99</v>
      </c>
      <c r="J366" s="86">
        <f t="shared" si="146"/>
        <v>943.95</v>
      </c>
      <c r="K366" s="32"/>
      <c r="L366" s="32">
        <f t="shared" ref="L366" si="147">L355+L365</f>
        <v>99</v>
      </c>
    </row>
    <row r="367" spans="1:12" ht="15.75" thickBot="1">
      <c r="A367" s="20">
        <v>4</v>
      </c>
      <c r="B367" s="21">
        <v>5</v>
      </c>
      <c r="C367" s="22" t="s">
        <v>20</v>
      </c>
      <c r="D367" s="5" t="s">
        <v>21</v>
      </c>
      <c r="E367" s="73"/>
      <c r="F367" s="60"/>
      <c r="G367" s="60"/>
      <c r="H367" s="60"/>
      <c r="I367" s="60"/>
      <c r="J367" s="76"/>
      <c r="K367" s="77"/>
      <c r="L367" s="40"/>
    </row>
    <row r="368" spans="1:12" ht="15">
      <c r="A368" s="23"/>
      <c r="B368" s="15"/>
      <c r="C368" s="11"/>
      <c r="D368" s="5" t="s">
        <v>21</v>
      </c>
      <c r="E368" s="73"/>
      <c r="F368" s="60"/>
      <c r="G368" s="60"/>
      <c r="H368" s="60"/>
      <c r="I368" s="60"/>
      <c r="J368" s="76"/>
      <c r="K368" s="60"/>
      <c r="L368" s="43"/>
    </row>
    <row r="369" spans="1:12" ht="15">
      <c r="A369" s="23"/>
      <c r="B369" s="15"/>
      <c r="C369" s="11"/>
      <c r="D369" s="7" t="s">
        <v>22</v>
      </c>
      <c r="E369" s="73"/>
      <c r="F369" s="60"/>
      <c r="G369" s="60"/>
      <c r="H369" s="60"/>
      <c r="I369" s="60"/>
      <c r="J369" s="76"/>
      <c r="K369" s="77"/>
      <c r="L369" s="43"/>
    </row>
    <row r="370" spans="1:12" ht="15">
      <c r="A370" s="23"/>
      <c r="B370" s="15"/>
      <c r="C370" s="11"/>
      <c r="D370" s="7" t="s">
        <v>23</v>
      </c>
      <c r="E370" s="73"/>
      <c r="F370" s="60"/>
      <c r="G370" s="60"/>
      <c r="H370" s="60"/>
      <c r="I370" s="60"/>
      <c r="J370" s="76"/>
      <c r="K370" s="60"/>
      <c r="L370" s="43"/>
    </row>
    <row r="371" spans="1:12" ht="15.75">
      <c r="A371" s="23"/>
      <c r="B371" s="15"/>
      <c r="C371" s="11"/>
      <c r="D371" s="7" t="s">
        <v>24</v>
      </c>
      <c r="E371" s="74"/>
      <c r="F371" s="61"/>
      <c r="G371" s="61"/>
      <c r="H371" s="61"/>
      <c r="I371" s="61"/>
      <c r="J371" s="61"/>
      <c r="K371" s="61"/>
      <c r="L371" s="43"/>
    </row>
    <row r="372" spans="1:12" ht="15">
      <c r="A372" s="23"/>
      <c r="B372" s="15"/>
      <c r="C372" s="11"/>
      <c r="D372" s="6"/>
      <c r="E372" s="42"/>
      <c r="F372" s="43"/>
      <c r="G372" s="83"/>
      <c r="H372" s="83"/>
      <c r="I372" s="83"/>
      <c r="J372" s="83"/>
      <c r="K372" s="44"/>
      <c r="L372" s="43"/>
    </row>
    <row r="373" spans="1:12" ht="15">
      <c r="A373" s="23"/>
      <c r="B373" s="15"/>
      <c r="C373" s="11"/>
      <c r="D373" s="6"/>
      <c r="E373" s="42"/>
      <c r="F373" s="43"/>
      <c r="G373" s="83"/>
      <c r="H373" s="83"/>
      <c r="I373" s="83"/>
      <c r="J373" s="83"/>
      <c r="K373" s="44"/>
      <c r="L373" s="43"/>
    </row>
    <row r="374" spans="1:12" ht="15">
      <c r="A374" s="24"/>
      <c r="B374" s="17"/>
      <c r="C374" s="8"/>
      <c r="D374" s="18" t="s">
        <v>33</v>
      </c>
      <c r="E374" s="9"/>
      <c r="F374" s="19">
        <f>SUM(F367:F373)</f>
        <v>0</v>
      </c>
      <c r="G374" s="84">
        <f t="shared" ref="G374:J374" si="148">SUM(G367:G373)</f>
        <v>0</v>
      </c>
      <c r="H374" s="84">
        <f t="shared" si="148"/>
        <v>0</v>
      </c>
      <c r="I374" s="84">
        <f t="shared" si="148"/>
        <v>0</v>
      </c>
      <c r="J374" s="84">
        <f t="shared" si="148"/>
        <v>0</v>
      </c>
      <c r="K374" s="25"/>
      <c r="L374" s="19">
        <f t="shared" ref="L374" si="149">SUM(L367:L373)</f>
        <v>0</v>
      </c>
    </row>
    <row r="375" spans="1:12" ht="31.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93" t="s">
        <v>119</v>
      </c>
      <c r="F375" s="92">
        <v>60</v>
      </c>
      <c r="G375" s="96">
        <v>3.8</v>
      </c>
      <c r="H375" s="96">
        <v>2.5</v>
      </c>
      <c r="I375" s="96">
        <v>3.33</v>
      </c>
      <c r="J375" s="92">
        <v>50.84</v>
      </c>
      <c r="K375" s="127"/>
      <c r="L375" s="43">
        <v>99</v>
      </c>
    </row>
    <row r="376" spans="1:12" ht="15.75">
      <c r="A376" s="23"/>
      <c r="B376" s="15"/>
      <c r="C376" s="11"/>
      <c r="D376" s="7" t="s">
        <v>27</v>
      </c>
      <c r="E376" s="93" t="s">
        <v>87</v>
      </c>
      <c r="F376" s="92">
        <v>200</v>
      </c>
      <c r="G376" s="96">
        <v>2.12</v>
      </c>
      <c r="H376" s="97">
        <v>5.3</v>
      </c>
      <c r="I376" s="96">
        <v>14.64</v>
      </c>
      <c r="J376" s="92">
        <v>115.11</v>
      </c>
      <c r="K376" s="92" t="s">
        <v>88</v>
      </c>
      <c r="L376" s="43"/>
    </row>
    <row r="377" spans="1:12" ht="15.75">
      <c r="A377" s="23"/>
      <c r="B377" s="15"/>
      <c r="C377" s="11"/>
      <c r="D377" s="7" t="s">
        <v>28</v>
      </c>
      <c r="E377" s="93" t="s">
        <v>46</v>
      </c>
      <c r="F377" s="92">
        <v>90</v>
      </c>
      <c r="G377" s="96">
        <v>10.39</v>
      </c>
      <c r="H377" s="96">
        <v>8.8699999999999992</v>
      </c>
      <c r="I377" s="96">
        <v>1.76</v>
      </c>
      <c r="J377" s="92">
        <v>128.52000000000001</v>
      </c>
      <c r="K377" s="96" t="s">
        <v>49</v>
      </c>
      <c r="L377" s="43"/>
    </row>
    <row r="378" spans="1:12" ht="15.75">
      <c r="A378" s="23"/>
      <c r="B378" s="15"/>
      <c r="C378" s="11"/>
      <c r="D378" s="7" t="s">
        <v>29</v>
      </c>
      <c r="E378" s="93" t="s">
        <v>52</v>
      </c>
      <c r="F378" s="100">
        <v>155</v>
      </c>
      <c r="G378" s="102">
        <v>3.24</v>
      </c>
      <c r="H378" s="102">
        <v>6.82</v>
      </c>
      <c r="I378" s="102">
        <v>22.25</v>
      </c>
      <c r="J378" s="100">
        <v>163.78</v>
      </c>
      <c r="K378" s="92" t="s">
        <v>54</v>
      </c>
      <c r="L378" s="43"/>
    </row>
    <row r="379" spans="1:12" ht="15.75">
      <c r="A379" s="23"/>
      <c r="B379" s="15"/>
      <c r="C379" s="11"/>
      <c r="D379" s="7" t="s">
        <v>30</v>
      </c>
      <c r="E379" s="107" t="s">
        <v>43</v>
      </c>
      <c r="F379" s="139">
        <v>200</v>
      </c>
      <c r="G379" s="140">
        <v>0.06</v>
      </c>
      <c r="H379" s="140">
        <v>0.01</v>
      </c>
      <c r="I379" s="140">
        <v>11.19</v>
      </c>
      <c r="J379" s="100">
        <v>163.78</v>
      </c>
      <c r="K379" s="110" t="s">
        <v>42</v>
      </c>
      <c r="L379" s="43"/>
    </row>
    <row r="380" spans="1:12" ht="15.75">
      <c r="A380" s="23"/>
      <c r="B380" s="15"/>
      <c r="C380" s="11"/>
      <c r="D380" s="7" t="s">
        <v>31</v>
      </c>
      <c r="E380" s="93" t="s">
        <v>39</v>
      </c>
      <c r="F380" s="92">
        <v>40</v>
      </c>
      <c r="G380" s="96">
        <v>3.16</v>
      </c>
      <c r="H380" s="97">
        <v>0.4</v>
      </c>
      <c r="I380" s="96">
        <v>19.32</v>
      </c>
      <c r="J380" s="139">
        <v>46.28</v>
      </c>
      <c r="K380" s="96"/>
      <c r="L380" s="43"/>
    </row>
    <row r="381" spans="1:12" ht="15.75">
      <c r="A381" s="23"/>
      <c r="B381" s="15"/>
      <c r="C381" s="11"/>
      <c r="D381" s="7" t="s">
        <v>32</v>
      </c>
      <c r="E381" s="93" t="s">
        <v>63</v>
      </c>
      <c r="F381" s="92">
        <v>50</v>
      </c>
      <c r="G381" s="97">
        <v>3.3</v>
      </c>
      <c r="H381" s="97">
        <v>0.6</v>
      </c>
      <c r="I381" s="96">
        <v>19.829999999999998</v>
      </c>
      <c r="J381" s="92">
        <v>99</v>
      </c>
      <c r="K381" s="96"/>
      <c r="L381" s="43"/>
    </row>
    <row r="382" spans="1:12" ht="15">
      <c r="A382" s="23"/>
      <c r="B382" s="15"/>
      <c r="C382" s="11"/>
      <c r="D382" s="6"/>
      <c r="E382" s="42"/>
      <c r="F382" s="43"/>
      <c r="G382" s="83"/>
      <c r="H382" s="83"/>
      <c r="I382" s="83"/>
      <c r="J382" s="83"/>
      <c r="K382" s="44"/>
      <c r="L382" s="43"/>
    </row>
    <row r="383" spans="1:12" ht="15">
      <c r="A383" s="23"/>
      <c r="B383" s="15"/>
      <c r="C383" s="11"/>
      <c r="D383" s="6"/>
      <c r="E383" s="42"/>
      <c r="F383" s="43"/>
      <c r="G383" s="83"/>
      <c r="H383" s="83"/>
      <c r="I383" s="83"/>
      <c r="J383" s="83"/>
      <c r="K383" s="44"/>
      <c r="L383" s="43"/>
    </row>
    <row r="384" spans="1:12" ht="15">
      <c r="A384" s="24"/>
      <c r="B384" s="17"/>
      <c r="C384" s="8"/>
      <c r="D384" s="18" t="s">
        <v>33</v>
      </c>
      <c r="E384" s="9"/>
      <c r="F384" s="19">
        <f>SUM(F375:F383)</f>
        <v>795</v>
      </c>
      <c r="G384" s="84">
        <f t="shared" ref="G384:J384" si="150">SUM(G375:G383)</f>
        <v>26.070000000000004</v>
      </c>
      <c r="H384" s="84">
        <f t="shared" si="150"/>
        <v>24.5</v>
      </c>
      <c r="I384" s="84">
        <f t="shared" si="150"/>
        <v>92.320000000000007</v>
      </c>
      <c r="J384" s="84">
        <f t="shared" si="150"/>
        <v>767.31</v>
      </c>
      <c r="K384" s="25"/>
      <c r="L384" s="19">
        <f t="shared" ref="L384" si="151">SUM(L375:L383)</f>
        <v>99</v>
      </c>
    </row>
    <row r="385" spans="1:12" ht="15.75" thickBot="1">
      <c r="A385" s="29">
        <f>A367</f>
        <v>4</v>
      </c>
      <c r="B385" s="30">
        <f>B367</f>
        <v>5</v>
      </c>
      <c r="C385" s="142" t="s">
        <v>4</v>
      </c>
      <c r="D385" s="143"/>
      <c r="E385" s="31"/>
      <c r="F385" s="32">
        <f>F374+F384</f>
        <v>795</v>
      </c>
      <c r="G385" s="86">
        <f t="shared" ref="G385:J385" si="152">G374+G384</f>
        <v>26.070000000000004</v>
      </c>
      <c r="H385" s="86">
        <f t="shared" si="152"/>
        <v>24.5</v>
      </c>
      <c r="I385" s="86">
        <f t="shared" si="152"/>
        <v>92.320000000000007</v>
      </c>
      <c r="J385" s="86">
        <f t="shared" si="152"/>
        <v>767.31</v>
      </c>
      <c r="K385" s="32"/>
      <c r="L385" s="32">
        <f t="shared" ref="L385" si="153">L374+L384</f>
        <v>99</v>
      </c>
    </row>
    <row r="386" spans="1:12" ht="13.5" thickBot="1">
      <c r="A386" s="27"/>
      <c r="B386" s="28"/>
      <c r="C386" s="147" t="s">
        <v>5</v>
      </c>
      <c r="D386" s="147"/>
      <c r="E386" s="147"/>
      <c r="F386" s="91">
        <f>(F385+F366+F347+F328+F309+F290+F271+F252+F233+F214+F195+F176+F157+F138+F119+F100+F81+F62+F43+F24)/20</f>
        <v>790.5</v>
      </c>
      <c r="G386" s="78">
        <f t="shared" ref="G386:L386" si="154">(G385+G366+G347+G328+G309+G290+G271+G252+G233+G214+G195+G176+G157+G138+G119+G100+G81+G62+G43+G24)/20</f>
        <v>29.883499999999998</v>
      </c>
      <c r="H386" s="78">
        <f t="shared" si="154"/>
        <v>26.131550000000004</v>
      </c>
      <c r="I386" s="78">
        <f t="shared" si="154"/>
        <v>106.5864</v>
      </c>
      <c r="J386" s="91">
        <f t="shared" si="154"/>
        <v>778.67515000000003</v>
      </c>
      <c r="K386" s="34"/>
      <c r="L386" s="34">
        <f t="shared" si="154"/>
        <v>99</v>
      </c>
    </row>
    <row r="387" spans="1:12">
      <c r="G387" s="87"/>
      <c r="H387" s="87"/>
      <c r="I387" s="87"/>
      <c r="J387" s="87"/>
    </row>
    <row r="388" spans="1:12">
      <c r="G388" s="87"/>
      <c r="H388" s="87"/>
      <c r="I388" s="87"/>
      <c r="J388" s="87"/>
    </row>
    <row r="389" spans="1:12">
      <c r="G389" s="87"/>
      <c r="H389" s="87"/>
      <c r="I389" s="87"/>
      <c r="J389" s="87"/>
    </row>
    <row r="390" spans="1:12">
      <c r="G390" s="87"/>
      <c r="H390" s="87"/>
      <c r="I390" s="87"/>
      <c r="J390" s="87"/>
    </row>
    <row r="391" spans="1:12">
      <c r="G391" s="87"/>
      <c r="H391" s="87"/>
      <c r="I391" s="87"/>
      <c r="J391" s="87"/>
    </row>
    <row r="392" spans="1:12">
      <c r="G392" s="87"/>
      <c r="H392" s="87"/>
      <c r="I392" s="87"/>
      <c r="J392" s="87"/>
    </row>
    <row r="393" spans="1:12">
      <c r="G393" s="87"/>
      <c r="H393" s="87"/>
      <c r="I393" s="87"/>
      <c r="J393" s="87"/>
    </row>
    <row r="394" spans="1:12">
      <c r="G394" s="87"/>
      <c r="H394" s="87"/>
      <c r="I394" s="87"/>
      <c r="J394" s="87"/>
    </row>
    <row r="395" spans="1:12">
      <c r="G395" s="87"/>
      <c r="H395" s="87"/>
      <c r="I395" s="87"/>
      <c r="J395" s="87"/>
    </row>
    <row r="396" spans="1:12">
      <c r="G396" s="87"/>
      <c r="H396" s="87"/>
      <c r="I396" s="87"/>
      <c r="J396" s="87"/>
    </row>
    <row r="397" spans="1:12">
      <c r="G397" s="87"/>
      <c r="H397" s="87"/>
      <c r="I397" s="87"/>
      <c r="J397" s="87"/>
    </row>
    <row r="398" spans="1:12">
      <c r="G398" s="87"/>
      <c r="H398" s="87"/>
      <c r="I398" s="87"/>
      <c r="J398" s="87"/>
    </row>
    <row r="399" spans="1:12">
      <c r="G399" s="87"/>
      <c r="H399" s="87"/>
      <c r="I399" s="87"/>
      <c r="J399" s="87"/>
    </row>
    <row r="400" spans="1:12">
      <c r="G400" s="87"/>
      <c r="H400" s="87"/>
      <c r="I400" s="87"/>
      <c r="J400" s="87"/>
    </row>
    <row r="401" spans="7:10">
      <c r="G401" s="87"/>
      <c r="H401" s="87"/>
      <c r="I401" s="87"/>
      <c r="J401" s="87"/>
    </row>
    <row r="402" spans="7:10">
      <c r="G402" s="87"/>
      <c r="H402" s="87"/>
      <c r="I402" s="87"/>
      <c r="J402" s="87"/>
    </row>
    <row r="403" spans="7:10">
      <c r="G403" s="87"/>
      <c r="H403" s="87"/>
      <c r="I403" s="87"/>
      <c r="J403" s="87"/>
    </row>
    <row r="404" spans="7:10">
      <c r="G404" s="87"/>
      <c r="H404" s="87"/>
      <c r="I404" s="87"/>
      <c r="J404" s="87"/>
    </row>
    <row r="405" spans="7:10">
      <c r="G405" s="87"/>
      <c r="H405" s="87"/>
      <c r="I405" s="87"/>
      <c r="J405" s="87"/>
    </row>
    <row r="406" spans="7:10">
      <c r="G406" s="87"/>
      <c r="H406" s="87"/>
      <c r="I406" s="87"/>
      <c r="J406" s="87"/>
    </row>
    <row r="407" spans="7:10">
      <c r="G407" s="87"/>
      <c r="H407" s="87"/>
      <c r="I407" s="87"/>
      <c r="J407" s="87"/>
    </row>
    <row r="408" spans="7:10">
      <c r="G408" s="87"/>
      <c r="H408" s="87"/>
      <c r="I408" s="87"/>
      <c r="J408" s="87"/>
    </row>
    <row r="409" spans="7:10">
      <c r="G409" s="87"/>
      <c r="H409" s="87"/>
      <c r="I409" s="87"/>
      <c r="J409" s="87"/>
    </row>
    <row r="410" spans="7:10">
      <c r="G410" s="87"/>
      <c r="H410" s="87"/>
      <c r="I410" s="87"/>
      <c r="J410" s="87"/>
    </row>
    <row r="411" spans="7:10">
      <c r="G411" s="87"/>
      <c r="H411" s="87"/>
      <c r="I411" s="87"/>
      <c r="J411" s="87"/>
    </row>
    <row r="412" spans="7:10">
      <c r="G412" s="87"/>
      <c r="H412" s="87"/>
      <c r="I412" s="87"/>
      <c r="J412" s="87"/>
    </row>
    <row r="413" spans="7:10">
      <c r="G413" s="87"/>
      <c r="H413" s="87"/>
      <c r="I413" s="87"/>
      <c r="J413" s="87"/>
    </row>
    <row r="414" spans="7:10">
      <c r="G414" s="87"/>
      <c r="H414" s="87"/>
      <c r="I414" s="87"/>
      <c r="J414" s="87"/>
    </row>
    <row r="415" spans="7:10">
      <c r="G415" s="87"/>
      <c r="H415" s="87"/>
      <c r="I415" s="87"/>
      <c r="J415" s="87"/>
    </row>
    <row r="416" spans="7:10">
      <c r="G416" s="87"/>
      <c r="H416" s="87"/>
      <c r="I416" s="87"/>
      <c r="J416" s="87"/>
    </row>
    <row r="417" spans="7:10">
      <c r="G417" s="87"/>
      <c r="H417" s="87"/>
      <c r="I417" s="87"/>
      <c r="J417" s="87"/>
    </row>
    <row r="418" spans="7:10">
      <c r="G418" s="87"/>
      <c r="H418" s="87"/>
      <c r="I418" s="87"/>
      <c r="J418" s="87"/>
    </row>
    <row r="419" spans="7:10">
      <c r="G419" s="87"/>
      <c r="H419" s="87"/>
      <c r="I419" s="87"/>
      <c r="J419" s="87"/>
    </row>
    <row r="420" spans="7:10">
      <c r="G420" s="87"/>
      <c r="H420" s="87"/>
      <c r="I420" s="87"/>
      <c r="J420" s="87"/>
    </row>
    <row r="421" spans="7:10">
      <c r="G421" s="87"/>
      <c r="H421" s="87"/>
      <c r="I421" s="87"/>
      <c r="J421" s="87"/>
    </row>
    <row r="422" spans="7:10">
      <c r="G422" s="87"/>
      <c r="H422" s="87"/>
      <c r="I422" s="87"/>
      <c r="J422" s="87"/>
    </row>
    <row r="423" spans="7:10">
      <c r="G423" s="87"/>
      <c r="H423" s="87"/>
      <c r="I423" s="87"/>
      <c r="J423" s="87"/>
    </row>
    <row r="424" spans="7:10">
      <c r="G424" s="87"/>
      <c r="H424" s="87"/>
      <c r="I424" s="87"/>
      <c r="J424" s="87"/>
    </row>
    <row r="425" spans="7:10">
      <c r="G425" s="87"/>
      <c r="H425" s="87"/>
      <c r="I425" s="87"/>
      <c r="J425" s="87"/>
    </row>
    <row r="426" spans="7:10">
      <c r="G426" s="87"/>
      <c r="H426" s="87"/>
      <c r="I426" s="87"/>
      <c r="J426" s="87"/>
    </row>
    <row r="427" spans="7:10">
      <c r="G427" s="87"/>
      <c r="H427" s="87"/>
      <c r="I427" s="87"/>
      <c r="J427" s="87"/>
    </row>
    <row r="428" spans="7:10">
      <c r="G428" s="87"/>
      <c r="H428" s="87"/>
      <c r="I428" s="87"/>
      <c r="J428" s="87"/>
    </row>
    <row r="429" spans="7:10">
      <c r="G429" s="87"/>
      <c r="H429" s="87"/>
      <c r="I429" s="87"/>
      <c r="J429" s="87"/>
    </row>
    <row r="430" spans="7:10">
      <c r="G430" s="87"/>
      <c r="H430" s="87"/>
      <c r="I430" s="87"/>
      <c r="J430" s="87"/>
    </row>
    <row r="431" spans="7:10">
      <c r="G431" s="87"/>
      <c r="H431" s="87"/>
      <c r="I431" s="87"/>
      <c r="J431" s="87"/>
    </row>
    <row r="432" spans="7:10">
      <c r="G432" s="87"/>
      <c r="H432" s="87"/>
      <c r="I432" s="87"/>
      <c r="J432" s="87"/>
    </row>
    <row r="433" spans="7:10">
      <c r="G433" s="87"/>
      <c r="H433" s="87"/>
      <c r="I433" s="87"/>
      <c r="J433" s="87"/>
    </row>
    <row r="434" spans="7:10">
      <c r="G434" s="87"/>
      <c r="H434" s="87"/>
      <c r="I434" s="87"/>
      <c r="J434" s="87"/>
    </row>
    <row r="435" spans="7:10">
      <c r="G435" s="87"/>
      <c r="H435" s="87"/>
      <c r="I435" s="87"/>
      <c r="J435" s="87"/>
    </row>
    <row r="436" spans="7:10">
      <c r="G436" s="87"/>
      <c r="H436" s="87"/>
      <c r="I436" s="87"/>
      <c r="J436" s="87"/>
    </row>
    <row r="437" spans="7:10">
      <c r="G437" s="87"/>
      <c r="H437" s="87"/>
      <c r="I437" s="87"/>
      <c r="J437" s="87"/>
    </row>
    <row r="438" spans="7:10">
      <c r="G438" s="87"/>
      <c r="H438" s="87"/>
      <c r="I438" s="87"/>
      <c r="J438" s="87"/>
    </row>
    <row r="439" spans="7:10">
      <c r="G439" s="87"/>
      <c r="H439" s="87"/>
      <c r="I439" s="87"/>
      <c r="J439" s="87"/>
    </row>
    <row r="440" spans="7:10">
      <c r="G440" s="87"/>
      <c r="H440" s="87"/>
      <c r="I440" s="87"/>
      <c r="J440" s="87"/>
    </row>
    <row r="441" spans="7:10">
      <c r="G441" s="87"/>
      <c r="H441" s="87"/>
      <c r="I441" s="87"/>
      <c r="J441" s="87"/>
    </row>
    <row r="442" spans="7:10">
      <c r="G442" s="87"/>
      <c r="H442" s="87"/>
      <c r="I442" s="87"/>
      <c r="J442" s="87"/>
    </row>
    <row r="443" spans="7:10">
      <c r="G443" s="87"/>
      <c r="H443" s="87"/>
      <c r="I443" s="87"/>
      <c r="J443" s="87"/>
    </row>
    <row r="444" spans="7:10">
      <c r="G444" s="87"/>
      <c r="H444" s="87"/>
      <c r="I444" s="87"/>
      <c r="J444" s="87"/>
    </row>
    <row r="445" spans="7:10">
      <c r="G445" s="87"/>
      <c r="H445" s="87"/>
      <c r="I445" s="87"/>
      <c r="J445" s="87"/>
    </row>
    <row r="446" spans="7:10">
      <c r="G446" s="87"/>
      <c r="H446" s="87"/>
      <c r="I446" s="87"/>
      <c r="J446" s="87"/>
    </row>
    <row r="447" spans="7:10">
      <c r="G447" s="87"/>
      <c r="H447" s="87"/>
      <c r="I447" s="87"/>
      <c r="J447" s="87"/>
    </row>
    <row r="448" spans="7:10">
      <c r="G448" s="87"/>
      <c r="H448" s="87"/>
      <c r="I448" s="87"/>
      <c r="J448" s="87"/>
    </row>
    <row r="449" spans="7:10">
      <c r="G449" s="87"/>
      <c r="H449" s="87"/>
      <c r="I449" s="87"/>
      <c r="J449" s="87"/>
    </row>
    <row r="450" spans="7:10">
      <c r="G450" s="87"/>
      <c r="H450" s="87"/>
      <c r="I450" s="87"/>
      <c r="J450" s="87"/>
    </row>
    <row r="451" spans="7:10">
      <c r="G451" s="87"/>
      <c r="H451" s="87"/>
      <c r="I451" s="87"/>
      <c r="J451" s="87"/>
    </row>
    <row r="452" spans="7:10">
      <c r="G452" s="87"/>
      <c r="H452" s="87"/>
      <c r="I452" s="87"/>
      <c r="J452" s="87"/>
    </row>
    <row r="453" spans="7:10">
      <c r="G453" s="87"/>
      <c r="H453" s="87"/>
      <c r="I453" s="87"/>
      <c r="J453" s="87"/>
    </row>
    <row r="454" spans="7:10">
      <c r="G454" s="87"/>
      <c r="H454" s="87"/>
      <c r="I454" s="87"/>
      <c r="J454" s="87"/>
    </row>
    <row r="455" spans="7:10">
      <c r="G455" s="87"/>
      <c r="H455" s="87"/>
      <c r="I455" s="87"/>
      <c r="J455" s="87"/>
    </row>
    <row r="456" spans="7:10">
      <c r="G456" s="87"/>
      <c r="H456" s="87"/>
      <c r="I456" s="87"/>
      <c r="J456" s="87"/>
    </row>
    <row r="457" spans="7:10">
      <c r="G457" s="87"/>
      <c r="H457" s="87"/>
      <c r="I457" s="87"/>
      <c r="J457" s="87"/>
    </row>
    <row r="458" spans="7:10">
      <c r="G458" s="87"/>
      <c r="H458" s="87"/>
      <c r="I458" s="87"/>
      <c r="J458" s="87"/>
    </row>
    <row r="459" spans="7:10">
      <c r="G459" s="87"/>
      <c r="H459" s="87"/>
      <c r="I459" s="87"/>
      <c r="J459" s="87"/>
    </row>
    <row r="460" spans="7:10">
      <c r="G460" s="87"/>
      <c r="H460" s="87"/>
      <c r="I460" s="87"/>
      <c r="J460" s="87"/>
    </row>
    <row r="461" spans="7:10">
      <c r="G461" s="87"/>
      <c r="H461" s="87"/>
      <c r="I461" s="87"/>
      <c r="J461" s="87"/>
    </row>
    <row r="462" spans="7:10">
      <c r="G462" s="87"/>
      <c r="H462" s="87"/>
      <c r="I462" s="87"/>
      <c r="J462" s="87"/>
    </row>
    <row r="463" spans="7:10">
      <c r="G463" s="87"/>
      <c r="H463" s="87"/>
      <c r="I463" s="87"/>
      <c r="J463" s="87"/>
    </row>
    <row r="464" spans="7:10">
      <c r="G464" s="87"/>
      <c r="H464" s="87"/>
      <c r="I464" s="87"/>
      <c r="J464" s="87"/>
    </row>
    <row r="465" spans="7:10">
      <c r="G465" s="87"/>
      <c r="H465" s="87"/>
      <c r="I465" s="87"/>
      <c r="J465" s="87"/>
    </row>
    <row r="466" spans="7:10">
      <c r="G466" s="87"/>
      <c r="H466" s="87"/>
      <c r="I466" s="87"/>
      <c r="J466" s="87"/>
    </row>
    <row r="467" spans="7:10">
      <c r="G467" s="87"/>
      <c r="H467" s="87"/>
      <c r="I467" s="87"/>
      <c r="J467" s="87"/>
    </row>
    <row r="468" spans="7:10">
      <c r="G468" s="87"/>
      <c r="H468" s="87"/>
      <c r="I468" s="87"/>
      <c r="J468" s="87"/>
    </row>
    <row r="469" spans="7:10">
      <c r="G469" s="87"/>
      <c r="H469" s="87"/>
      <c r="I469" s="87"/>
      <c r="J469" s="87"/>
    </row>
    <row r="470" spans="7:10">
      <c r="G470" s="87"/>
      <c r="H470" s="87"/>
      <c r="I470" s="87"/>
      <c r="J470" s="87"/>
    </row>
    <row r="471" spans="7:10">
      <c r="G471" s="87"/>
      <c r="H471" s="87"/>
      <c r="I471" s="87"/>
      <c r="J471" s="87"/>
    </row>
    <row r="472" spans="7:10">
      <c r="G472" s="87"/>
      <c r="H472" s="87"/>
      <c r="I472" s="87"/>
      <c r="J472" s="87"/>
    </row>
    <row r="473" spans="7:10">
      <c r="G473" s="87"/>
      <c r="H473" s="87"/>
      <c r="I473" s="87"/>
      <c r="J473" s="87"/>
    </row>
    <row r="474" spans="7:10">
      <c r="G474" s="87"/>
      <c r="H474" s="87"/>
      <c r="I474" s="87"/>
      <c r="J474" s="87"/>
    </row>
    <row r="475" spans="7:10">
      <c r="G475" s="87"/>
      <c r="H475" s="87"/>
      <c r="I475" s="87"/>
      <c r="J475" s="87"/>
    </row>
    <row r="476" spans="7:10">
      <c r="G476" s="87"/>
      <c r="H476" s="87"/>
      <c r="I476" s="87"/>
      <c r="J476" s="87"/>
    </row>
    <row r="477" spans="7:10">
      <c r="G477" s="87"/>
      <c r="H477" s="87"/>
      <c r="I477" s="87"/>
      <c r="J477" s="87"/>
    </row>
    <row r="478" spans="7:10">
      <c r="G478" s="87"/>
      <c r="H478" s="87"/>
      <c r="I478" s="87"/>
      <c r="J478" s="87"/>
    </row>
    <row r="479" spans="7:10">
      <c r="G479" s="87"/>
      <c r="H479" s="87"/>
      <c r="I479" s="87"/>
      <c r="J479" s="87"/>
    </row>
    <row r="480" spans="7:10">
      <c r="G480" s="87"/>
      <c r="H480" s="87"/>
      <c r="I480" s="87"/>
      <c r="J480" s="87"/>
    </row>
    <row r="481" spans="7:10">
      <c r="G481" s="87"/>
      <c r="H481" s="87"/>
      <c r="I481" s="87"/>
      <c r="J481" s="87"/>
    </row>
    <row r="482" spans="7:10">
      <c r="G482" s="87"/>
      <c r="H482" s="87"/>
      <c r="I482" s="87"/>
      <c r="J482" s="87"/>
    </row>
    <row r="483" spans="7:10">
      <c r="G483" s="87"/>
      <c r="H483" s="87"/>
      <c r="I483" s="87"/>
      <c r="J483" s="87"/>
    </row>
    <row r="484" spans="7:10">
      <c r="G484" s="87"/>
      <c r="H484" s="87"/>
      <c r="I484" s="87"/>
      <c r="J484" s="87"/>
    </row>
    <row r="485" spans="7:10">
      <c r="G485" s="87"/>
      <c r="H485" s="87"/>
      <c r="I485" s="87"/>
      <c r="J485" s="87"/>
    </row>
    <row r="486" spans="7:10">
      <c r="G486" s="87"/>
      <c r="H486" s="87"/>
      <c r="I486" s="87"/>
      <c r="J486" s="87"/>
    </row>
    <row r="487" spans="7:10">
      <c r="G487" s="87"/>
      <c r="H487" s="87"/>
      <c r="I487" s="87"/>
      <c r="J487" s="87"/>
    </row>
    <row r="488" spans="7:10">
      <c r="G488" s="87"/>
      <c r="H488" s="87"/>
      <c r="I488" s="87"/>
      <c r="J488" s="87"/>
    </row>
    <row r="489" spans="7:10">
      <c r="G489" s="87"/>
      <c r="H489" s="87"/>
      <c r="I489" s="87"/>
      <c r="J489" s="87"/>
    </row>
    <row r="490" spans="7:10">
      <c r="G490" s="87"/>
      <c r="H490" s="87"/>
      <c r="I490" s="87"/>
      <c r="J490" s="87"/>
    </row>
    <row r="491" spans="7:10">
      <c r="G491" s="87"/>
      <c r="H491" s="87"/>
      <c r="I491" s="87"/>
      <c r="J491" s="87"/>
    </row>
    <row r="492" spans="7:10">
      <c r="G492" s="87"/>
      <c r="H492" s="87"/>
      <c r="I492" s="87"/>
      <c r="J492" s="87"/>
    </row>
    <row r="493" spans="7:10">
      <c r="G493" s="87"/>
      <c r="H493" s="87"/>
      <c r="I493" s="87"/>
      <c r="J493" s="87"/>
    </row>
    <row r="494" spans="7:10">
      <c r="G494" s="87"/>
      <c r="H494" s="87"/>
      <c r="I494" s="87"/>
      <c r="J494" s="87"/>
    </row>
    <row r="495" spans="7:10">
      <c r="G495" s="87"/>
      <c r="H495" s="87"/>
      <c r="I495" s="87"/>
      <c r="J495" s="87"/>
    </row>
    <row r="496" spans="7:10">
      <c r="G496" s="87"/>
      <c r="H496" s="87"/>
      <c r="I496" s="87"/>
      <c r="J496" s="87"/>
    </row>
    <row r="497" spans="7:10">
      <c r="G497" s="87"/>
      <c r="H497" s="87"/>
      <c r="I497" s="87"/>
      <c r="J497" s="87"/>
    </row>
    <row r="498" spans="7:10">
      <c r="G498" s="87"/>
      <c r="H498" s="87"/>
      <c r="I498" s="87"/>
      <c r="J498" s="87"/>
    </row>
    <row r="499" spans="7:10">
      <c r="G499" s="87"/>
      <c r="H499" s="87"/>
      <c r="I499" s="87"/>
      <c r="J499" s="87"/>
    </row>
    <row r="500" spans="7:10">
      <c r="G500" s="87"/>
      <c r="H500" s="87"/>
      <c r="I500" s="87"/>
      <c r="J500" s="87"/>
    </row>
    <row r="501" spans="7:10">
      <c r="G501" s="87"/>
      <c r="H501" s="87"/>
      <c r="I501" s="87"/>
      <c r="J501" s="87"/>
    </row>
    <row r="502" spans="7:10">
      <c r="G502" s="87"/>
      <c r="H502" s="87"/>
      <c r="I502" s="87"/>
      <c r="J502" s="87"/>
    </row>
    <row r="503" spans="7:10">
      <c r="G503" s="87"/>
      <c r="H503" s="87"/>
      <c r="I503" s="87"/>
      <c r="J503" s="87"/>
    </row>
    <row r="504" spans="7:10">
      <c r="G504" s="87"/>
      <c r="H504" s="87"/>
      <c r="I504" s="87"/>
      <c r="J504" s="87"/>
    </row>
    <row r="505" spans="7:10">
      <c r="G505" s="87"/>
      <c r="H505" s="87"/>
      <c r="I505" s="87"/>
      <c r="J505" s="87"/>
    </row>
    <row r="506" spans="7:10">
      <c r="G506" s="87"/>
      <c r="H506" s="87"/>
      <c r="I506" s="87"/>
      <c r="J506" s="87"/>
    </row>
    <row r="507" spans="7:10">
      <c r="G507" s="87"/>
      <c r="H507" s="87"/>
      <c r="I507" s="87"/>
      <c r="J507" s="87"/>
    </row>
    <row r="508" spans="7:10">
      <c r="G508" s="87"/>
      <c r="H508" s="87"/>
      <c r="I508" s="87"/>
      <c r="J508" s="87"/>
    </row>
    <row r="509" spans="7:10">
      <c r="G509" s="87"/>
      <c r="H509" s="87"/>
      <c r="I509" s="87"/>
      <c r="J509" s="87"/>
    </row>
    <row r="510" spans="7:10">
      <c r="G510" s="87"/>
      <c r="H510" s="87"/>
      <c r="I510" s="87"/>
      <c r="J510" s="87"/>
    </row>
    <row r="511" spans="7:10">
      <c r="G511" s="87"/>
      <c r="H511" s="87"/>
      <c r="I511" s="87"/>
      <c r="J511" s="87"/>
    </row>
    <row r="512" spans="7:10">
      <c r="G512" s="87"/>
      <c r="H512" s="87"/>
      <c r="I512" s="87"/>
      <c r="J512" s="87"/>
    </row>
    <row r="513" spans="7:10">
      <c r="G513" s="87"/>
      <c r="H513" s="87"/>
      <c r="I513" s="87"/>
      <c r="J513" s="87"/>
    </row>
    <row r="514" spans="7:10">
      <c r="G514" s="87"/>
      <c r="H514" s="87"/>
      <c r="I514" s="87"/>
      <c r="J514" s="87"/>
    </row>
    <row r="515" spans="7:10">
      <c r="G515" s="87"/>
      <c r="H515" s="87"/>
      <c r="I515" s="87"/>
      <c r="J515" s="87"/>
    </row>
    <row r="516" spans="7:10">
      <c r="G516" s="87"/>
      <c r="H516" s="87"/>
      <c r="I516" s="87"/>
      <c r="J516" s="87"/>
    </row>
    <row r="517" spans="7:10">
      <c r="G517" s="87"/>
      <c r="H517" s="87"/>
      <c r="I517" s="87"/>
      <c r="J517" s="87"/>
    </row>
    <row r="518" spans="7:10">
      <c r="G518" s="87"/>
      <c r="H518" s="87"/>
      <c r="I518" s="87"/>
      <c r="J518" s="87"/>
    </row>
    <row r="519" spans="7:10">
      <c r="G519" s="87"/>
      <c r="H519" s="87"/>
      <c r="I519" s="87"/>
      <c r="J519" s="87"/>
    </row>
    <row r="520" spans="7:10">
      <c r="G520" s="87"/>
      <c r="H520" s="87"/>
      <c r="I520" s="87"/>
      <c r="J520" s="87"/>
    </row>
    <row r="521" spans="7:10">
      <c r="G521" s="87"/>
      <c r="H521" s="87"/>
      <c r="I521" s="87"/>
      <c r="J521" s="87"/>
    </row>
    <row r="522" spans="7:10">
      <c r="G522" s="87"/>
      <c r="H522" s="87"/>
      <c r="I522" s="87"/>
      <c r="J522" s="87"/>
    </row>
    <row r="523" spans="7:10">
      <c r="G523" s="87"/>
      <c r="H523" s="87"/>
      <c r="I523" s="87"/>
      <c r="J523" s="87"/>
    </row>
    <row r="524" spans="7:10">
      <c r="G524" s="87"/>
      <c r="H524" s="87"/>
      <c r="I524" s="87"/>
      <c r="J524" s="87"/>
    </row>
    <row r="525" spans="7:10">
      <c r="G525" s="87"/>
      <c r="H525" s="87"/>
      <c r="I525" s="87"/>
      <c r="J525" s="87"/>
    </row>
    <row r="526" spans="7:10">
      <c r="G526" s="87"/>
      <c r="H526" s="87"/>
      <c r="I526" s="87"/>
      <c r="J526" s="87"/>
    </row>
    <row r="527" spans="7:10">
      <c r="G527" s="87"/>
      <c r="H527" s="87"/>
      <c r="I527" s="87"/>
      <c r="J527" s="87"/>
    </row>
    <row r="528" spans="7:10">
      <c r="G528" s="87"/>
      <c r="H528" s="87"/>
      <c r="I528" s="87"/>
      <c r="J528" s="87"/>
    </row>
    <row r="529" spans="7:10">
      <c r="G529" s="87"/>
      <c r="H529" s="87"/>
      <c r="I529" s="87"/>
      <c r="J529" s="87"/>
    </row>
    <row r="530" spans="7:10">
      <c r="G530" s="87"/>
      <c r="H530" s="87"/>
      <c r="I530" s="87"/>
      <c r="J530" s="87"/>
    </row>
    <row r="531" spans="7:10">
      <c r="G531" s="87"/>
      <c r="H531" s="87"/>
      <c r="I531" s="87"/>
      <c r="J531" s="87"/>
    </row>
    <row r="532" spans="7:10">
      <c r="G532" s="87"/>
      <c r="H532" s="87"/>
      <c r="I532" s="87"/>
      <c r="J532" s="87"/>
    </row>
    <row r="533" spans="7:10">
      <c r="G533" s="87"/>
      <c r="H533" s="87"/>
      <c r="I533" s="87"/>
      <c r="J533" s="87"/>
    </row>
    <row r="534" spans="7:10">
      <c r="G534" s="87"/>
      <c r="H534" s="87"/>
      <c r="I534" s="87"/>
      <c r="J534" s="87"/>
    </row>
    <row r="535" spans="7:10">
      <c r="G535" s="87"/>
      <c r="H535" s="87"/>
      <c r="I535" s="87"/>
      <c r="J535" s="87"/>
    </row>
    <row r="536" spans="7:10">
      <c r="G536" s="87"/>
      <c r="H536" s="87"/>
      <c r="I536" s="87"/>
      <c r="J536" s="87"/>
    </row>
    <row r="537" spans="7:10">
      <c r="G537" s="87"/>
      <c r="H537" s="87"/>
      <c r="I537" s="87"/>
      <c r="J537" s="87"/>
    </row>
    <row r="538" spans="7:10">
      <c r="G538" s="87"/>
      <c r="H538" s="87"/>
      <c r="I538" s="87"/>
      <c r="J538" s="87"/>
    </row>
    <row r="539" spans="7:10">
      <c r="G539" s="87"/>
      <c r="H539" s="87"/>
      <c r="I539" s="87"/>
      <c r="J539" s="87"/>
    </row>
    <row r="540" spans="7:10">
      <c r="G540" s="87"/>
      <c r="H540" s="87"/>
      <c r="I540" s="87"/>
      <c r="J540" s="87"/>
    </row>
    <row r="541" spans="7:10">
      <c r="G541" s="87"/>
      <c r="H541" s="87"/>
      <c r="I541" s="87"/>
      <c r="J541" s="87"/>
    </row>
    <row r="542" spans="7:10">
      <c r="G542" s="87"/>
      <c r="H542" s="87"/>
      <c r="I542" s="87"/>
      <c r="J542" s="87"/>
    </row>
    <row r="543" spans="7:10">
      <c r="G543" s="87"/>
      <c r="H543" s="87"/>
      <c r="I543" s="87"/>
      <c r="J543" s="87"/>
    </row>
    <row r="544" spans="7:10">
      <c r="G544" s="87"/>
      <c r="H544" s="87"/>
      <c r="I544" s="87"/>
      <c r="J544" s="87"/>
    </row>
    <row r="545" spans="7:10">
      <c r="G545" s="87"/>
      <c r="H545" s="87"/>
      <c r="I545" s="87"/>
      <c r="J545" s="87"/>
    </row>
    <row r="546" spans="7:10">
      <c r="G546" s="87"/>
      <c r="H546" s="87"/>
      <c r="I546" s="87"/>
      <c r="J546" s="87"/>
    </row>
    <row r="547" spans="7:10">
      <c r="G547" s="87"/>
      <c r="H547" s="87"/>
      <c r="I547" s="87"/>
      <c r="J547" s="87"/>
    </row>
    <row r="548" spans="7:10">
      <c r="G548" s="87"/>
      <c r="H548" s="87"/>
      <c r="I548" s="87"/>
      <c r="J548" s="87"/>
    </row>
    <row r="549" spans="7:10">
      <c r="G549" s="87"/>
      <c r="H549" s="87"/>
      <c r="I549" s="87"/>
      <c r="J549" s="87"/>
    </row>
    <row r="550" spans="7:10">
      <c r="G550" s="87"/>
      <c r="H550" s="87"/>
      <c r="I550" s="87"/>
      <c r="J550" s="87"/>
    </row>
    <row r="551" spans="7:10">
      <c r="G551" s="87"/>
      <c r="H551" s="87"/>
      <c r="I551" s="87"/>
      <c r="J551" s="87"/>
    </row>
    <row r="552" spans="7:10">
      <c r="G552" s="87"/>
      <c r="H552" s="87"/>
      <c r="I552" s="87"/>
      <c r="J552" s="87"/>
    </row>
    <row r="553" spans="7:10">
      <c r="G553" s="87"/>
      <c r="H553" s="87"/>
      <c r="I553" s="87"/>
      <c r="J553" s="87"/>
    </row>
    <row r="554" spans="7:10">
      <c r="G554" s="87"/>
      <c r="H554" s="87"/>
      <c r="I554" s="87"/>
      <c r="J554" s="87"/>
    </row>
    <row r="555" spans="7:10">
      <c r="G555" s="87"/>
      <c r="H555" s="87"/>
      <c r="I555" s="87"/>
      <c r="J555" s="87"/>
    </row>
    <row r="556" spans="7:10">
      <c r="G556" s="87"/>
      <c r="H556" s="87"/>
      <c r="I556" s="87"/>
      <c r="J556" s="87"/>
    </row>
    <row r="557" spans="7:10">
      <c r="G557" s="87"/>
      <c r="H557" s="87"/>
      <c r="I557" s="87"/>
      <c r="J557" s="87"/>
    </row>
    <row r="558" spans="7:10">
      <c r="G558" s="87"/>
      <c r="H558" s="87"/>
      <c r="I558" s="87"/>
      <c r="J558" s="87"/>
    </row>
    <row r="559" spans="7:10">
      <c r="G559" s="87"/>
      <c r="H559" s="87"/>
      <c r="I559" s="87"/>
      <c r="J559" s="87"/>
    </row>
    <row r="560" spans="7:10">
      <c r="G560" s="87"/>
      <c r="H560" s="87"/>
      <c r="I560" s="87"/>
      <c r="J560" s="87"/>
    </row>
    <row r="561" spans="7:10">
      <c r="G561" s="87"/>
      <c r="H561" s="87"/>
      <c r="I561" s="87"/>
      <c r="J561" s="87"/>
    </row>
    <row r="562" spans="7:10">
      <c r="G562" s="87"/>
      <c r="H562" s="87"/>
      <c r="I562" s="87"/>
      <c r="J562" s="87"/>
    </row>
    <row r="563" spans="7:10">
      <c r="G563" s="87"/>
      <c r="H563" s="87"/>
      <c r="I563" s="87"/>
      <c r="J563" s="87"/>
    </row>
    <row r="564" spans="7:10">
      <c r="G564" s="87"/>
      <c r="H564" s="87"/>
      <c r="I564" s="87"/>
      <c r="J564" s="87"/>
    </row>
    <row r="565" spans="7:10">
      <c r="G565" s="87"/>
      <c r="H565" s="87"/>
      <c r="I565" s="87"/>
      <c r="J565" s="87"/>
    </row>
    <row r="566" spans="7:10">
      <c r="G566" s="87"/>
      <c r="H566" s="87"/>
      <c r="I566" s="87"/>
      <c r="J566" s="87"/>
    </row>
    <row r="567" spans="7:10">
      <c r="G567" s="87"/>
      <c r="H567" s="87"/>
      <c r="I567" s="87"/>
      <c r="J567" s="87"/>
    </row>
    <row r="568" spans="7:10">
      <c r="G568" s="87"/>
      <c r="H568" s="87"/>
      <c r="I568" s="87"/>
      <c r="J568" s="87"/>
    </row>
    <row r="569" spans="7:10">
      <c r="G569" s="87"/>
      <c r="H569" s="87"/>
      <c r="I569" s="87"/>
      <c r="J569" s="87"/>
    </row>
    <row r="570" spans="7:10">
      <c r="G570" s="87"/>
      <c r="H570" s="87"/>
      <c r="I570" s="87"/>
      <c r="J570" s="87"/>
    </row>
    <row r="571" spans="7:10">
      <c r="G571" s="87"/>
      <c r="H571" s="87"/>
      <c r="I571" s="87"/>
      <c r="J571" s="87"/>
    </row>
    <row r="572" spans="7:10">
      <c r="G572" s="87"/>
      <c r="H572" s="87"/>
      <c r="I572" s="87"/>
      <c r="J572" s="87"/>
    </row>
    <row r="573" spans="7:10">
      <c r="G573" s="87"/>
      <c r="H573" s="87"/>
      <c r="I573" s="87"/>
      <c r="J573" s="87"/>
    </row>
    <row r="574" spans="7:10">
      <c r="G574" s="87"/>
      <c r="H574" s="87"/>
      <c r="I574" s="87"/>
      <c r="J574" s="87"/>
    </row>
    <row r="575" spans="7:10">
      <c r="G575" s="87"/>
      <c r="H575" s="87"/>
      <c r="I575" s="87"/>
      <c r="J575" s="87"/>
    </row>
    <row r="576" spans="7:10">
      <c r="G576" s="87"/>
      <c r="H576" s="87"/>
      <c r="I576" s="87"/>
      <c r="J576" s="87"/>
    </row>
    <row r="577" spans="7:10">
      <c r="G577" s="87"/>
      <c r="H577" s="87"/>
      <c r="I577" s="87"/>
      <c r="J577" s="87"/>
    </row>
    <row r="578" spans="7:10">
      <c r="G578" s="87"/>
      <c r="H578" s="87"/>
      <c r="I578" s="87"/>
      <c r="J578" s="87"/>
    </row>
    <row r="579" spans="7:10">
      <c r="G579" s="87"/>
      <c r="H579" s="87"/>
      <c r="I579" s="87"/>
      <c r="J579" s="87"/>
    </row>
    <row r="580" spans="7:10">
      <c r="G580" s="87"/>
      <c r="H580" s="87"/>
      <c r="I580" s="87"/>
      <c r="J580" s="87"/>
    </row>
    <row r="581" spans="7:10">
      <c r="G581" s="87"/>
      <c r="H581" s="87"/>
      <c r="I581" s="87"/>
      <c r="J581" s="87"/>
    </row>
    <row r="582" spans="7:10">
      <c r="G582" s="87"/>
      <c r="H582" s="87"/>
      <c r="I582" s="87"/>
      <c r="J582" s="87"/>
    </row>
    <row r="583" spans="7:10">
      <c r="G583" s="87"/>
      <c r="H583" s="87"/>
      <c r="I583" s="87"/>
      <c r="J583" s="87"/>
    </row>
    <row r="584" spans="7:10">
      <c r="G584" s="87"/>
      <c r="H584" s="87"/>
      <c r="I584" s="87"/>
      <c r="J584" s="87"/>
    </row>
    <row r="585" spans="7:10">
      <c r="G585" s="87"/>
      <c r="H585" s="87"/>
      <c r="I585" s="87"/>
      <c r="J585" s="87"/>
    </row>
    <row r="586" spans="7:10">
      <c r="G586" s="87"/>
      <c r="H586" s="87"/>
      <c r="I586" s="87"/>
      <c r="J586" s="87"/>
    </row>
    <row r="587" spans="7:10">
      <c r="G587" s="87"/>
      <c r="H587" s="87"/>
      <c r="I587" s="87"/>
      <c r="J587" s="87"/>
    </row>
    <row r="588" spans="7:10">
      <c r="G588" s="87"/>
      <c r="H588" s="87"/>
      <c r="I588" s="87"/>
      <c r="J588" s="87"/>
    </row>
    <row r="589" spans="7:10">
      <c r="G589" s="87"/>
      <c r="H589" s="87"/>
      <c r="I589" s="87"/>
      <c r="J589" s="87"/>
    </row>
    <row r="590" spans="7:10">
      <c r="G590" s="87"/>
      <c r="H590" s="87"/>
      <c r="I590" s="87"/>
      <c r="J590" s="87"/>
    </row>
    <row r="591" spans="7:10">
      <c r="G591" s="87"/>
      <c r="H591" s="87"/>
      <c r="I591" s="87"/>
      <c r="J591" s="87"/>
    </row>
    <row r="592" spans="7:10">
      <c r="G592" s="87"/>
      <c r="H592" s="87"/>
      <c r="I592" s="87"/>
      <c r="J592" s="87"/>
    </row>
    <row r="593" spans="7:10">
      <c r="G593" s="87"/>
      <c r="H593" s="87"/>
      <c r="I593" s="87"/>
      <c r="J593" s="87"/>
    </row>
    <row r="594" spans="7:10">
      <c r="G594" s="87"/>
      <c r="H594" s="87"/>
      <c r="I594" s="87"/>
      <c r="J594" s="87"/>
    </row>
    <row r="595" spans="7:10">
      <c r="G595" s="87"/>
      <c r="H595" s="87"/>
      <c r="I595" s="87"/>
      <c r="J595" s="87"/>
    </row>
    <row r="596" spans="7:10">
      <c r="G596" s="87"/>
      <c r="H596" s="87"/>
      <c r="I596" s="87"/>
      <c r="J596" s="87"/>
    </row>
    <row r="597" spans="7:10">
      <c r="G597" s="87"/>
      <c r="H597" s="87"/>
      <c r="I597" s="87"/>
      <c r="J597" s="87"/>
    </row>
    <row r="598" spans="7:10">
      <c r="G598" s="87"/>
      <c r="H598" s="87"/>
      <c r="I598" s="87"/>
      <c r="J598" s="87"/>
    </row>
    <row r="599" spans="7:10">
      <c r="G599" s="87"/>
      <c r="H599" s="87"/>
      <c r="I599" s="87"/>
      <c r="J599" s="87"/>
    </row>
    <row r="600" spans="7:10">
      <c r="G600" s="87"/>
      <c r="H600" s="87"/>
      <c r="I600" s="87"/>
      <c r="J600" s="87"/>
    </row>
    <row r="601" spans="7:10">
      <c r="G601" s="87"/>
      <c r="H601" s="87"/>
      <c r="I601" s="87"/>
      <c r="J601" s="87"/>
    </row>
    <row r="602" spans="7:10">
      <c r="G602" s="87"/>
      <c r="H602" s="87"/>
      <c r="I602" s="87"/>
      <c r="J602" s="87"/>
    </row>
    <row r="603" spans="7:10">
      <c r="G603" s="87"/>
      <c r="H603" s="87"/>
      <c r="I603" s="87"/>
      <c r="J603" s="87"/>
    </row>
    <row r="604" spans="7:10">
      <c r="G604" s="87"/>
      <c r="H604" s="87"/>
      <c r="I604" s="87"/>
      <c r="J604" s="87"/>
    </row>
    <row r="605" spans="7:10">
      <c r="G605" s="87"/>
      <c r="H605" s="87"/>
      <c r="I605" s="87"/>
      <c r="J605" s="87"/>
    </row>
    <row r="606" spans="7:10">
      <c r="G606" s="87"/>
      <c r="H606" s="87"/>
      <c r="I606" s="87"/>
      <c r="J606" s="87"/>
    </row>
    <row r="607" spans="7:10">
      <c r="G607" s="87"/>
      <c r="H607" s="87"/>
      <c r="I607" s="87"/>
      <c r="J607" s="87"/>
    </row>
    <row r="608" spans="7:10">
      <c r="G608" s="87"/>
      <c r="H608" s="87"/>
      <c r="I608" s="87"/>
      <c r="J608" s="87"/>
    </row>
    <row r="609" spans="7:10">
      <c r="G609" s="87"/>
      <c r="H609" s="87"/>
      <c r="I609" s="87"/>
      <c r="J609" s="87"/>
    </row>
    <row r="610" spans="7:10">
      <c r="G610" s="87"/>
      <c r="H610" s="87"/>
      <c r="I610" s="87"/>
      <c r="J610" s="87"/>
    </row>
    <row r="611" spans="7:10">
      <c r="G611" s="87"/>
      <c r="H611" s="87"/>
      <c r="I611" s="87"/>
      <c r="J611" s="87"/>
    </row>
    <row r="612" spans="7:10">
      <c r="G612" s="87"/>
      <c r="H612" s="87"/>
      <c r="I612" s="87"/>
      <c r="J612" s="87"/>
    </row>
    <row r="613" spans="7:10">
      <c r="G613" s="87"/>
      <c r="H613" s="87"/>
      <c r="I613" s="87"/>
      <c r="J613" s="87"/>
    </row>
    <row r="614" spans="7:10">
      <c r="G614" s="87"/>
      <c r="H614" s="87"/>
      <c r="I614" s="87"/>
      <c r="J614" s="87"/>
    </row>
    <row r="615" spans="7:10">
      <c r="G615" s="87"/>
      <c r="H615" s="87"/>
      <c r="I615" s="87"/>
      <c r="J615" s="87"/>
    </row>
    <row r="616" spans="7:10">
      <c r="G616" s="87"/>
      <c r="H616" s="87"/>
      <c r="I616" s="87"/>
      <c r="J616" s="87"/>
    </row>
    <row r="617" spans="7:10">
      <c r="G617" s="87"/>
      <c r="H617" s="87"/>
      <c r="I617" s="87"/>
      <c r="J617" s="87"/>
    </row>
    <row r="618" spans="7:10">
      <c r="G618" s="87"/>
      <c r="H618" s="87"/>
      <c r="I618" s="87"/>
      <c r="J618" s="87"/>
    </row>
    <row r="619" spans="7:10">
      <c r="G619" s="87"/>
      <c r="H619" s="87"/>
      <c r="I619" s="87"/>
      <c r="J619" s="87"/>
    </row>
    <row r="620" spans="7:10">
      <c r="G620" s="87"/>
      <c r="H620" s="87"/>
      <c r="I620" s="87"/>
      <c r="J620" s="87"/>
    </row>
    <row r="621" spans="7:10">
      <c r="G621" s="87"/>
      <c r="H621" s="87"/>
      <c r="I621" s="87"/>
      <c r="J621" s="87"/>
    </row>
    <row r="622" spans="7:10">
      <c r="G622" s="87"/>
      <c r="H622" s="87"/>
      <c r="I622" s="87"/>
      <c r="J622" s="87"/>
    </row>
    <row r="623" spans="7:10">
      <c r="G623" s="87"/>
      <c r="H623" s="87"/>
      <c r="I623" s="87"/>
      <c r="J623" s="87"/>
    </row>
    <row r="624" spans="7:10">
      <c r="G624" s="87"/>
      <c r="H624" s="87"/>
      <c r="I624" s="87"/>
      <c r="J624" s="87"/>
    </row>
    <row r="625" spans="7:10">
      <c r="G625" s="87"/>
      <c r="H625" s="87"/>
      <c r="I625" s="87"/>
      <c r="J625" s="87"/>
    </row>
    <row r="626" spans="7:10">
      <c r="G626" s="87"/>
      <c r="H626" s="87"/>
      <c r="I626" s="87"/>
      <c r="J626" s="87"/>
    </row>
    <row r="627" spans="7:10">
      <c r="G627" s="87"/>
      <c r="H627" s="87"/>
      <c r="I627" s="87"/>
      <c r="J627" s="87"/>
    </row>
    <row r="628" spans="7:10">
      <c r="G628" s="87"/>
      <c r="H628" s="87"/>
      <c r="I628" s="87"/>
      <c r="J628" s="87"/>
    </row>
    <row r="629" spans="7:10">
      <c r="G629" s="87"/>
      <c r="H629" s="87"/>
      <c r="I629" s="87"/>
      <c r="J629" s="87"/>
    </row>
    <row r="630" spans="7:10">
      <c r="G630" s="87"/>
      <c r="H630" s="87"/>
      <c r="I630" s="87"/>
      <c r="J630" s="87"/>
    </row>
    <row r="631" spans="7:10">
      <c r="G631" s="87"/>
      <c r="H631" s="87"/>
      <c r="I631" s="87"/>
      <c r="J631" s="87"/>
    </row>
    <row r="632" spans="7:10">
      <c r="G632" s="87"/>
      <c r="H632" s="87"/>
      <c r="I632" s="87"/>
      <c r="J632" s="87"/>
    </row>
    <row r="633" spans="7:10">
      <c r="G633" s="87"/>
      <c r="H633" s="87"/>
      <c r="I633" s="87"/>
      <c r="J633" s="87"/>
    </row>
    <row r="634" spans="7:10">
      <c r="G634" s="87"/>
      <c r="H634" s="87"/>
      <c r="I634" s="87"/>
      <c r="J634" s="87"/>
    </row>
    <row r="635" spans="7:10">
      <c r="G635" s="87"/>
      <c r="H635" s="87"/>
      <c r="I635" s="87"/>
      <c r="J635" s="87"/>
    </row>
    <row r="636" spans="7:10">
      <c r="G636" s="87"/>
      <c r="H636" s="87"/>
      <c r="I636" s="87"/>
      <c r="J636" s="87"/>
    </row>
    <row r="637" spans="7:10">
      <c r="G637" s="87"/>
      <c r="H637" s="87"/>
      <c r="I637" s="87"/>
      <c r="J637" s="87"/>
    </row>
    <row r="638" spans="7:10">
      <c r="G638" s="87"/>
      <c r="H638" s="87"/>
      <c r="I638" s="87"/>
      <c r="J638" s="87"/>
    </row>
    <row r="639" spans="7:10">
      <c r="G639" s="87"/>
      <c r="H639" s="87"/>
      <c r="I639" s="87"/>
      <c r="J639" s="87"/>
    </row>
    <row r="640" spans="7:10">
      <c r="G640" s="87"/>
      <c r="H640" s="87"/>
      <c r="I640" s="87"/>
      <c r="J640" s="87"/>
    </row>
    <row r="641" spans="7:10">
      <c r="G641" s="87"/>
      <c r="H641" s="87"/>
      <c r="I641" s="87"/>
      <c r="J641" s="87"/>
    </row>
    <row r="642" spans="7:10">
      <c r="G642" s="87"/>
      <c r="H642" s="87"/>
      <c r="I642" s="87"/>
      <c r="J642" s="87"/>
    </row>
    <row r="643" spans="7:10">
      <c r="G643" s="87"/>
      <c r="H643" s="87"/>
      <c r="I643" s="87"/>
      <c r="J643" s="87"/>
    </row>
    <row r="644" spans="7:10">
      <c r="G644" s="87"/>
      <c r="H644" s="87"/>
      <c r="I644" s="87"/>
      <c r="J644" s="87"/>
    </row>
    <row r="645" spans="7:10">
      <c r="G645" s="87"/>
      <c r="H645" s="87"/>
      <c r="I645" s="87"/>
      <c r="J645" s="87"/>
    </row>
    <row r="646" spans="7:10">
      <c r="G646" s="87"/>
      <c r="H646" s="87"/>
      <c r="I646" s="87"/>
      <c r="J646" s="87"/>
    </row>
    <row r="647" spans="7:10">
      <c r="G647" s="87"/>
      <c r="H647" s="87"/>
      <c r="I647" s="87"/>
      <c r="J647" s="87"/>
    </row>
    <row r="648" spans="7:10">
      <c r="G648" s="87"/>
      <c r="H648" s="87"/>
      <c r="I648" s="87"/>
      <c r="J648" s="87"/>
    </row>
    <row r="649" spans="7:10">
      <c r="G649" s="87"/>
      <c r="H649" s="87"/>
      <c r="I649" s="87"/>
      <c r="J649" s="87"/>
    </row>
    <row r="650" spans="7:10">
      <c r="G650" s="87"/>
      <c r="H650" s="87"/>
      <c r="I650" s="87"/>
      <c r="J650" s="87"/>
    </row>
    <row r="651" spans="7:10">
      <c r="G651" s="87"/>
      <c r="H651" s="87"/>
      <c r="I651" s="87"/>
      <c r="J651" s="87"/>
    </row>
    <row r="652" spans="7:10">
      <c r="G652" s="87"/>
      <c r="H652" s="87"/>
      <c r="I652" s="87"/>
      <c r="J652" s="87"/>
    </row>
    <row r="653" spans="7:10">
      <c r="G653" s="87"/>
      <c r="H653" s="87"/>
      <c r="I653" s="87"/>
      <c r="J653" s="87"/>
    </row>
    <row r="654" spans="7:10">
      <c r="G654" s="87"/>
      <c r="H654" s="87"/>
      <c r="I654" s="87"/>
      <c r="J654" s="87"/>
    </row>
    <row r="655" spans="7:10">
      <c r="G655" s="87"/>
      <c r="H655" s="87"/>
      <c r="I655" s="87"/>
      <c r="J655" s="87"/>
    </row>
    <row r="656" spans="7:10">
      <c r="G656" s="87"/>
      <c r="H656" s="87"/>
      <c r="I656" s="87"/>
      <c r="J656" s="87"/>
    </row>
    <row r="657" spans="7:10">
      <c r="G657" s="87"/>
      <c r="H657" s="87"/>
      <c r="I657" s="87"/>
      <c r="J657" s="87"/>
    </row>
    <row r="658" spans="7:10">
      <c r="G658" s="87"/>
      <c r="H658" s="87"/>
      <c r="I658" s="87"/>
      <c r="J658" s="87"/>
    </row>
    <row r="659" spans="7:10">
      <c r="G659" s="87"/>
      <c r="H659" s="87"/>
      <c r="I659" s="87"/>
      <c r="J659" s="87"/>
    </row>
    <row r="660" spans="7:10">
      <c r="G660" s="87"/>
      <c r="H660" s="87"/>
      <c r="I660" s="87"/>
      <c r="J660" s="87"/>
    </row>
    <row r="661" spans="7:10">
      <c r="G661" s="87"/>
      <c r="H661" s="87"/>
      <c r="I661" s="87"/>
      <c r="J661" s="87"/>
    </row>
    <row r="662" spans="7:10">
      <c r="G662" s="87"/>
      <c r="H662" s="87"/>
      <c r="I662" s="87"/>
      <c r="J662" s="87"/>
    </row>
    <row r="663" spans="7:10">
      <c r="G663" s="87"/>
      <c r="H663" s="87"/>
      <c r="I663" s="87"/>
      <c r="J663" s="87"/>
    </row>
    <row r="664" spans="7:10">
      <c r="G664" s="87"/>
      <c r="H664" s="87"/>
      <c r="I664" s="87"/>
      <c r="J664" s="87"/>
    </row>
    <row r="665" spans="7:10">
      <c r="G665" s="87"/>
      <c r="H665" s="87"/>
      <c r="I665" s="87"/>
      <c r="J665" s="87"/>
    </row>
    <row r="666" spans="7:10">
      <c r="G666" s="87"/>
      <c r="H666" s="87"/>
      <c r="I666" s="87"/>
      <c r="J666" s="87"/>
    </row>
    <row r="667" spans="7:10">
      <c r="G667" s="87"/>
      <c r="H667" s="87"/>
      <c r="I667" s="87"/>
      <c r="J667" s="87"/>
    </row>
    <row r="668" spans="7:10">
      <c r="G668" s="87"/>
      <c r="H668" s="87"/>
      <c r="I668" s="87"/>
      <c r="J668" s="87"/>
    </row>
    <row r="669" spans="7:10">
      <c r="G669" s="87"/>
      <c r="H669" s="87"/>
      <c r="I669" s="87"/>
      <c r="J669" s="87"/>
    </row>
    <row r="670" spans="7:10">
      <c r="G670" s="87"/>
      <c r="H670" s="87"/>
      <c r="I670" s="87"/>
      <c r="J670" s="87"/>
    </row>
    <row r="671" spans="7:10">
      <c r="G671" s="87"/>
      <c r="H671" s="87"/>
      <c r="I671" s="87"/>
      <c r="J671" s="87"/>
    </row>
    <row r="672" spans="7:10">
      <c r="G672" s="87"/>
      <c r="H672" s="87"/>
      <c r="I672" s="87"/>
      <c r="J672" s="87"/>
    </row>
    <row r="673" spans="7:10">
      <c r="G673" s="87"/>
      <c r="H673" s="87"/>
      <c r="I673" s="87"/>
      <c r="J673" s="87"/>
    </row>
    <row r="674" spans="7:10">
      <c r="G674" s="87"/>
      <c r="H674" s="87"/>
      <c r="I674" s="87"/>
      <c r="J674" s="87"/>
    </row>
    <row r="675" spans="7:10">
      <c r="G675" s="87"/>
      <c r="H675" s="87"/>
      <c r="I675" s="87"/>
      <c r="J675" s="87"/>
    </row>
    <row r="676" spans="7:10">
      <c r="G676" s="87"/>
      <c r="H676" s="87"/>
      <c r="I676" s="87"/>
      <c r="J676" s="87"/>
    </row>
    <row r="677" spans="7:10">
      <c r="G677" s="87"/>
      <c r="H677" s="87"/>
      <c r="I677" s="87"/>
      <c r="J677" s="87"/>
    </row>
    <row r="678" spans="7:10">
      <c r="G678" s="87"/>
      <c r="H678" s="87"/>
      <c r="I678" s="87"/>
      <c r="J678" s="87"/>
    </row>
    <row r="679" spans="7:10">
      <c r="G679" s="87"/>
      <c r="H679" s="87"/>
      <c r="I679" s="87"/>
      <c r="J679" s="87"/>
    </row>
    <row r="680" spans="7:10">
      <c r="G680" s="87"/>
      <c r="H680" s="87"/>
      <c r="I680" s="87"/>
      <c r="J680" s="87"/>
    </row>
    <row r="681" spans="7:10">
      <c r="G681" s="87"/>
      <c r="H681" s="87"/>
      <c r="I681" s="87"/>
      <c r="J681" s="87"/>
    </row>
    <row r="682" spans="7:10">
      <c r="G682" s="87"/>
      <c r="H682" s="87"/>
      <c r="I682" s="87"/>
      <c r="J682" s="87"/>
    </row>
    <row r="683" spans="7:10">
      <c r="G683" s="87"/>
      <c r="H683" s="87"/>
      <c r="I683" s="87"/>
      <c r="J683" s="87"/>
    </row>
    <row r="684" spans="7:10">
      <c r="G684" s="87"/>
      <c r="H684" s="87"/>
      <c r="I684" s="87"/>
      <c r="J684" s="87"/>
    </row>
    <row r="685" spans="7:10">
      <c r="G685" s="87"/>
      <c r="H685" s="87"/>
      <c r="I685" s="87"/>
      <c r="J685" s="87"/>
    </row>
    <row r="686" spans="7:10">
      <c r="G686" s="87"/>
      <c r="H686" s="87"/>
      <c r="I686" s="87"/>
      <c r="J686" s="87"/>
    </row>
    <row r="687" spans="7:10">
      <c r="G687" s="87"/>
      <c r="H687" s="87"/>
      <c r="I687" s="87"/>
      <c r="J687" s="87"/>
    </row>
    <row r="688" spans="7:10">
      <c r="G688" s="87"/>
      <c r="H688" s="87"/>
      <c r="I688" s="87"/>
      <c r="J688" s="87"/>
    </row>
    <row r="689" spans="7:10">
      <c r="G689" s="87"/>
      <c r="H689" s="87"/>
      <c r="I689" s="87"/>
      <c r="J689" s="87"/>
    </row>
    <row r="690" spans="7:10">
      <c r="G690" s="87"/>
      <c r="H690" s="87"/>
      <c r="I690" s="87"/>
      <c r="J690" s="87"/>
    </row>
    <row r="691" spans="7:10">
      <c r="G691" s="87"/>
      <c r="H691" s="87"/>
      <c r="I691" s="87"/>
      <c r="J691" s="87"/>
    </row>
    <row r="692" spans="7:10">
      <c r="G692" s="87"/>
      <c r="H692" s="87"/>
      <c r="I692" s="87"/>
      <c r="J692" s="87"/>
    </row>
    <row r="693" spans="7:10">
      <c r="G693" s="87"/>
      <c r="H693" s="87"/>
      <c r="I693" s="87"/>
      <c r="J693" s="87"/>
    </row>
    <row r="694" spans="7:10">
      <c r="G694" s="87"/>
      <c r="H694" s="87"/>
      <c r="I694" s="87"/>
      <c r="J694" s="87"/>
    </row>
    <row r="695" spans="7:10">
      <c r="G695" s="87"/>
      <c r="H695" s="87"/>
      <c r="I695" s="87"/>
      <c r="J695" s="87"/>
    </row>
    <row r="696" spans="7:10">
      <c r="G696" s="87"/>
      <c r="H696" s="87"/>
      <c r="I696" s="87"/>
      <c r="J696" s="87"/>
    </row>
    <row r="697" spans="7:10">
      <c r="G697" s="87"/>
      <c r="H697" s="87"/>
      <c r="I697" s="87"/>
      <c r="J697" s="87"/>
    </row>
    <row r="698" spans="7:10">
      <c r="G698" s="87"/>
      <c r="H698" s="87"/>
      <c r="I698" s="87"/>
      <c r="J698" s="87"/>
    </row>
    <row r="699" spans="7:10">
      <c r="G699" s="87"/>
      <c r="H699" s="87"/>
      <c r="I699" s="87"/>
      <c r="J699" s="87"/>
    </row>
    <row r="700" spans="7:10">
      <c r="G700" s="87"/>
      <c r="H700" s="87"/>
      <c r="I700" s="87"/>
      <c r="J700" s="87"/>
    </row>
    <row r="701" spans="7:10">
      <c r="G701" s="87"/>
      <c r="H701" s="87"/>
      <c r="I701" s="87"/>
      <c r="J701" s="87"/>
    </row>
    <row r="702" spans="7:10">
      <c r="G702" s="87"/>
      <c r="H702" s="87"/>
      <c r="I702" s="87"/>
      <c r="J702" s="87"/>
    </row>
    <row r="703" spans="7:10">
      <c r="G703" s="87"/>
      <c r="H703" s="87"/>
      <c r="I703" s="87"/>
      <c r="J703" s="87"/>
    </row>
    <row r="704" spans="7:10">
      <c r="G704" s="87"/>
      <c r="H704" s="87"/>
      <c r="I704" s="87"/>
      <c r="J704" s="87"/>
    </row>
    <row r="705" spans="7:10">
      <c r="G705" s="87"/>
      <c r="H705" s="87"/>
      <c r="I705" s="87"/>
      <c r="J705" s="87"/>
    </row>
    <row r="706" spans="7:10">
      <c r="G706" s="87"/>
      <c r="H706" s="87"/>
      <c r="I706" s="87"/>
      <c r="J706" s="87"/>
    </row>
    <row r="707" spans="7:10">
      <c r="G707" s="87"/>
      <c r="H707" s="87"/>
      <c r="I707" s="87"/>
      <c r="J707" s="87"/>
    </row>
    <row r="708" spans="7:10">
      <c r="G708" s="87"/>
      <c r="H708" s="87"/>
      <c r="I708" s="87"/>
      <c r="J708" s="87"/>
    </row>
    <row r="709" spans="7:10">
      <c r="G709" s="87"/>
      <c r="H709" s="87"/>
      <c r="I709" s="87"/>
      <c r="J709" s="87"/>
    </row>
    <row r="710" spans="7:10">
      <c r="G710" s="87"/>
      <c r="H710" s="87"/>
      <c r="I710" s="87"/>
      <c r="J710" s="87"/>
    </row>
    <row r="711" spans="7:10">
      <c r="G711" s="87"/>
      <c r="H711" s="87"/>
      <c r="I711" s="87"/>
      <c r="J711" s="87"/>
    </row>
    <row r="712" spans="7:10">
      <c r="G712" s="87"/>
      <c r="H712" s="87"/>
      <c r="I712" s="87"/>
      <c r="J712" s="87"/>
    </row>
    <row r="713" spans="7:10">
      <c r="G713" s="87"/>
      <c r="H713" s="87"/>
      <c r="I713" s="87"/>
      <c r="J713" s="87"/>
    </row>
    <row r="714" spans="7:10">
      <c r="G714" s="87"/>
      <c r="H714" s="87"/>
      <c r="I714" s="87"/>
      <c r="J714" s="87"/>
    </row>
    <row r="715" spans="7:10">
      <c r="G715" s="87"/>
      <c r="H715" s="87"/>
      <c r="I715" s="87"/>
      <c r="J715" s="87"/>
    </row>
    <row r="716" spans="7:10">
      <c r="G716" s="87"/>
      <c r="H716" s="87"/>
      <c r="I716" s="87"/>
      <c r="J716" s="87"/>
    </row>
    <row r="717" spans="7:10">
      <c r="G717" s="87"/>
      <c r="H717" s="87"/>
      <c r="I717" s="87"/>
      <c r="J717" s="87"/>
    </row>
    <row r="718" spans="7:10">
      <c r="G718" s="87"/>
      <c r="H718" s="87"/>
      <c r="I718" s="87"/>
      <c r="J718" s="87"/>
    </row>
    <row r="719" spans="7:10">
      <c r="G719" s="87"/>
      <c r="H719" s="87"/>
      <c r="I719" s="87"/>
      <c r="J719" s="87"/>
    </row>
    <row r="720" spans="7:10">
      <c r="G720" s="87"/>
      <c r="H720" s="87"/>
      <c r="I720" s="87"/>
      <c r="J720" s="87"/>
    </row>
    <row r="721" spans="7:10">
      <c r="G721" s="87"/>
      <c r="H721" s="87"/>
      <c r="I721" s="87"/>
      <c r="J721" s="87"/>
    </row>
    <row r="722" spans="7:10">
      <c r="G722" s="87"/>
      <c r="H722" s="87"/>
      <c r="I722" s="87"/>
      <c r="J722" s="87"/>
    </row>
    <row r="723" spans="7:10">
      <c r="G723" s="87"/>
      <c r="H723" s="87"/>
      <c r="I723" s="87"/>
      <c r="J723" s="87"/>
    </row>
    <row r="724" spans="7:10">
      <c r="G724" s="87"/>
      <c r="H724" s="87"/>
      <c r="I724" s="87"/>
      <c r="J724" s="87"/>
    </row>
    <row r="725" spans="7:10">
      <c r="G725" s="87"/>
      <c r="H725" s="87"/>
      <c r="I725" s="87"/>
      <c r="J725" s="87"/>
    </row>
    <row r="726" spans="7:10">
      <c r="G726" s="87"/>
      <c r="H726" s="87"/>
      <c r="I726" s="87"/>
      <c r="J726" s="87"/>
    </row>
    <row r="727" spans="7:10">
      <c r="G727" s="87"/>
      <c r="H727" s="87"/>
      <c r="I727" s="87"/>
      <c r="J727" s="87"/>
    </row>
    <row r="728" spans="7:10">
      <c r="G728" s="87"/>
      <c r="H728" s="87"/>
      <c r="I728" s="87"/>
      <c r="J728" s="87"/>
    </row>
    <row r="729" spans="7:10">
      <c r="G729" s="87"/>
      <c r="H729" s="87"/>
      <c r="I729" s="87"/>
      <c r="J729" s="87"/>
    </row>
    <row r="730" spans="7:10">
      <c r="G730" s="87"/>
      <c r="H730" s="87"/>
      <c r="I730" s="87"/>
      <c r="J730" s="87"/>
    </row>
    <row r="731" spans="7:10">
      <c r="G731" s="87"/>
      <c r="H731" s="87"/>
      <c r="I731" s="87"/>
      <c r="J731" s="87"/>
    </row>
    <row r="732" spans="7:10">
      <c r="G732" s="87"/>
      <c r="H732" s="87"/>
      <c r="I732" s="87"/>
      <c r="J732" s="87"/>
    </row>
    <row r="733" spans="7:10">
      <c r="G733" s="87"/>
      <c r="H733" s="87"/>
      <c r="I733" s="87"/>
      <c r="J733" s="87"/>
    </row>
    <row r="734" spans="7:10">
      <c r="G734" s="87"/>
      <c r="H734" s="87"/>
      <c r="I734" s="87"/>
      <c r="J734" s="87"/>
    </row>
    <row r="735" spans="7:10">
      <c r="G735" s="87"/>
      <c r="H735" s="87"/>
      <c r="I735" s="87"/>
      <c r="J735" s="87"/>
    </row>
    <row r="736" spans="7:10">
      <c r="G736" s="87"/>
      <c r="H736" s="87"/>
      <c r="I736" s="87"/>
      <c r="J736" s="87"/>
    </row>
    <row r="737" spans="7:10">
      <c r="G737" s="87"/>
      <c r="H737" s="87"/>
      <c r="I737" s="87"/>
      <c r="J737" s="87"/>
    </row>
    <row r="738" spans="7:10">
      <c r="G738" s="87"/>
      <c r="H738" s="87"/>
      <c r="I738" s="87"/>
      <c r="J738" s="87"/>
    </row>
    <row r="739" spans="7:10">
      <c r="G739" s="87"/>
      <c r="H739" s="87"/>
      <c r="I739" s="87"/>
      <c r="J739" s="87"/>
    </row>
    <row r="740" spans="7:10">
      <c r="G740" s="87"/>
      <c r="H740" s="87"/>
      <c r="I740" s="87"/>
      <c r="J740" s="87"/>
    </row>
    <row r="741" spans="7:10">
      <c r="G741" s="87"/>
      <c r="H741" s="87"/>
      <c r="I741" s="87"/>
      <c r="J741" s="87"/>
    </row>
    <row r="742" spans="7:10">
      <c r="G742" s="87"/>
      <c r="H742" s="87"/>
      <c r="I742" s="87"/>
      <c r="J742" s="87"/>
    </row>
    <row r="743" spans="7:10">
      <c r="G743" s="87"/>
      <c r="H743" s="87"/>
      <c r="I743" s="87"/>
      <c r="J743" s="87"/>
    </row>
    <row r="744" spans="7:10">
      <c r="G744" s="87"/>
      <c r="H744" s="87"/>
      <c r="I744" s="87"/>
      <c r="J744" s="87"/>
    </row>
    <row r="745" spans="7:10">
      <c r="G745" s="87"/>
      <c r="H745" s="87"/>
      <c r="I745" s="87"/>
      <c r="J745" s="87"/>
    </row>
    <row r="746" spans="7:10">
      <c r="G746" s="87"/>
      <c r="H746" s="87"/>
      <c r="I746" s="87"/>
      <c r="J746" s="87"/>
    </row>
    <row r="747" spans="7:10">
      <c r="G747" s="87"/>
      <c r="H747" s="87"/>
      <c r="I747" s="87"/>
      <c r="J747" s="87"/>
    </row>
    <row r="748" spans="7:10">
      <c r="G748" s="87"/>
      <c r="H748" s="87"/>
      <c r="I748" s="87"/>
      <c r="J748" s="87"/>
    </row>
    <row r="749" spans="7:10">
      <c r="G749" s="87"/>
      <c r="H749" s="87"/>
      <c r="I749" s="87"/>
      <c r="J749" s="87"/>
    </row>
    <row r="750" spans="7:10">
      <c r="G750" s="87"/>
      <c r="H750" s="87"/>
      <c r="I750" s="87"/>
      <c r="J750" s="87"/>
    </row>
    <row r="751" spans="7:10">
      <c r="G751" s="87"/>
      <c r="H751" s="87"/>
      <c r="I751" s="87"/>
      <c r="J751" s="87"/>
    </row>
    <row r="752" spans="7:10">
      <c r="G752" s="87"/>
      <c r="H752" s="87"/>
      <c r="I752" s="87"/>
      <c r="J752" s="87"/>
    </row>
    <row r="753" spans="7:10">
      <c r="G753" s="87"/>
      <c r="H753" s="87"/>
      <c r="I753" s="87"/>
      <c r="J753" s="87"/>
    </row>
    <row r="754" spans="7:10">
      <c r="G754" s="87"/>
      <c r="H754" s="87"/>
      <c r="I754" s="87"/>
      <c r="J754" s="87"/>
    </row>
    <row r="755" spans="7:10">
      <c r="G755" s="87"/>
      <c r="H755" s="87"/>
      <c r="I755" s="87"/>
      <c r="J755" s="87"/>
    </row>
    <row r="756" spans="7:10">
      <c r="G756" s="87"/>
      <c r="H756" s="87"/>
      <c r="I756" s="87"/>
      <c r="J756" s="87"/>
    </row>
    <row r="757" spans="7:10">
      <c r="G757" s="87"/>
      <c r="H757" s="87"/>
      <c r="I757" s="87"/>
      <c r="J757" s="87"/>
    </row>
    <row r="758" spans="7:10">
      <c r="G758" s="87"/>
      <c r="H758" s="87"/>
      <c r="I758" s="87"/>
      <c r="J758" s="87"/>
    </row>
    <row r="759" spans="7:10">
      <c r="G759" s="87"/>
      <c r="H759" s="87"/>
      <c r="I759" s="87"/>
      <c r="J759" s="87"/>
    </row>
    <row r="840" spans="1:12" ht="13.5" thickBot="1"/>
    <row r="841" spans="1:12" ht="13.5" thickBot="1">
      <c r="A841" s="27"/>
      <c r="B841" s="28"/>
      <c r="C841" s="147" t="s">
        <v>5</v>
      </c>
      <c r="D841" s="147"/>
      <c r="E841" s="147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5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5"/>
        <v>#DIV/0!</v>
      </c>
      <c r="I841" s="34" t="e">
        <f t="shared" si="155"/>
        <v>#DIV/0!</v>
      </c>
      <c r="J841" s="34" t="e">
        <f t="shared" si="155"/>
        <v>#DIV/0!</v>
      </c>
      <c r="K841" s="34"/>
      <c r="L841" s="34" t="e">
        <f t="shared" ref="L841" si="156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selection sqref="A1:XFD1"/>
    </sheetView>
  </sheetViews>
  <sheetFormatPr defaultRowHeight="15"/>
  <sheetData>
    <row r="1" spans="1:12" s="2" customFormat="1" ht="13.5" thickBot="1">
      <c r="A1" s="27"/>
      <c r="B1" s="28"/>
      <c r="C1" s="147" t="s">
        <v>5</v>
      </c>
      <c r="D1" s="147"/>
      <c r="E1" s="147"/>
      <c r="F1" s="34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G1" s="34" t="e">
        <f t="shared" ref="G1" si="0">(#REF!+#REF!+#REF!+#REF!+#REF!+#REF!+#REF!+#REF!+#REF!+#REF!)/(IF(#REF!=0,0,1)+IF(#REF!=0,0,1)+IF(#REF!=0,0,1)+IF(#REF!=0,0,1)+IF(#REF!=0,0,1)+IF(#REF!=0,0,1)+IF(#REF!=0,0,1)+IF(#REF!=0,0,1)+IF(#REF!=0,0,1)+IF(#REF!=0,0,1))</f>
        <v>#REF!</v>
      </c>
      <c r="H1" s="34" t="e">
        <f t="shared" ref="H1" si="1">(#REF!+#REF!+#REF!+#REF!+#REF!+#REF!+#REF!+#REF!+#REF!+#REF!)/(IF(#REF!=0,0,1)+IF(#REF!=0,0,1)+IF(#REF!=0,0,1)+IF(#REF!=0,0,1)+IF(#REF!=0,0,1)+IF(#REF!=0,0,1)+IF(#REF!=0,0,1)+IF(#REF!=0,0,1)+IF(#REF!=0,0,1)+IF(#REF!=0,0,1))</f>
        <v>#REF!</v>
      </c>
      <c r="I1" s="34" t="e">
        <f t="shared" ref="I1" si="2">(#REF!+#REF!+#REF!+#REF!+#REF!+#REF!+#REF!+#REF!+#REF!+#REF!)/(IF(#REF!=0,0,1)+IF(#REF!=0,0,1)+IF(#REF!=0,0,1)+IF(#REF!=0,0,1)+IF(#REF!=0,0,1)+IF(#REF!=0,0,1)+IF(#REF!=0,0,1)+IF(#REF!=0,0,1)+IF(#REF!=0,0,1)+IF(#REF!=0,0,1))</f>
        <v>#REF!</v>
      </c>
      <c r="J1" s="34" t="e">
        <f t="shared" ref="J1" si="3">(#REF!+#REF!+#REF!+#REF!+#REF!+#REF!+#REF!+#REF!+#REF!+#REF!)/(IF(#REF!=0,0,1)+IF(#REF!=0,0,1)+IF(#REF!=0,0,1)+IF(#REF!=0,0,1)+IF(#REF!=0,0,1)+IF(#REF!=0,0,1)+IF(#REF!=0,0,1)+IF(#REF!=0,0,1)+IF(#REF!=0,0,1)+IF(#REF!=0,0,1))</f>
        <v>#REF!</v>
      </c>
      <c r="K1" s="34"/>
      <c r="L1" s="34" t="e">
        <f t="shared" ref="L1" si="4">(#REF!+#REF!+#REF!+#REF!+#REF!+#REF!+#REF!+#REF!+#REF!+#REF!)/(IF(#REF!=0,0,1)+IF(#REF!=0,0,1)+IF(#REF!=0,0,1)+IF(#REF!=0,0,1)+IF(#REF!=0,0,1)+IF(#REF!=0,0,1)+IF(#REF!=0,0,1)+IF(#REF!=0,0,1)+IF(#REF!=0,0,1)+IF(#REF!=0,0,1))</f>
        <v>#REF!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dcterms:created xsi:type="dcterms:W3CDTF">2022-05-16T14:23:56Z</dcterms:created>
  <dcterms:modified xsi:type="dcterms:W3CDTF">2026-01-28T06:02:05Z</dcterms:modified>
</cp:coreProperties>
</file>